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35" yWindow="-90" windowWidth="13845" windowHeight="801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V28" i="1"/>
  <c r="Z58"/>
  <c r="V49"/>
  <c r="V69"/>
  <c r="V68"/>
  <c r="Z75"/>
  <c r="Z72"/>
  <c r="Z70"/>
  <c r="Z67"/>
  <c r="Z73"/>
  <c r="Z79"/>
  <c r="Z76"/>
  <c r="Z50"/>
  <c r="U49"/>
  <c r="U69"/>
  <c r="Y68"/>
  <c r="X68"/>
  <c r="W68"/>
  <c r="V36"/>
  <c r="Z36"/>
</calcChain>
</file>

<file path=xl/sharedStrings.xml><?xml version="1.0" encoding="utf-8"?>
<sst xmlns="http://schemas.openxmlformats.org/spreadsheetml/2006/main" count="313" uniqueCount="108">
  <si>
    <t>Код бюджетной классификации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</si>
  <si>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</si>
  <si>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</si>
  <si>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Годы реализации программы</t>
  </si>
  <si>
    <t>Целевой (сумарное) значение показателя</t>
  </si>
  <si>
    <t xml:space="preserve">значение </t>
  </si>
  <si>
    <t>Программа, всего</t>
  </si>
  <si>
    <t>тыс. рублей</t>
  </si>
  <si>
    <t>6</t>
  </si>
  <si>
    <t>0</t>
  </si>
  <si>
    <t>1</t>
  </si>
  <si>
    <t>4</t>
  </si>
  <si>
    <t>9</t>
  </si>
  <si>
    <t>8</t>
  </si>
  <si>
    <t>2</t>
  </si>
  <si>
    <t>3</t>
  </si>
  <si>
    <t>в ед.</t>
  </si>
  <si>
    <t>раздел</t>
  </si>
  <si>
    <t>подраздел</t>
  </si>
  <si>
    <t>Классификация целевой статьи расходов бюджета</t>
  </si>
  <si>
    <t>%</t>
  </si>
  <si>
    <t>погонный метр</t>
  </si>
  <si>
    <t>ед.</t>
  </si>
  <si>
    <t>Подпрограмма 1 "Комплексное развитие и благоустройство улично-дорожной сети в городе Ржеве Тверской области"</t>
  </si>
  <si>
    <t>Подпрограмма 2 "Создание максимально комфортных и безопасных условий для жителей города Ржева Тверской области передвигающихся на  общественном транспорте"</t>
  </si>
  <si>
    <t>тыс.руб.</t>
  </si>
  <si>
    <t xml:space="preserve"> </t>
  </si>
  <si>
    <t>к Муниципальной программе города Ржева Тверской области</t>
  </si>
  <si>
    <t>"Дорожное хозяйство и общественный транспорт города</t>
  </si>
  <si>
    <t>Ржева Тверской области" на 2014-2019 годы</t>
  </si>
  <si>
    <t>тыс.рублей</t>
  </si>
  <si>
    <t>Принятые обозначения и сокращения:</t>
  </si>
  <si>
    <t>1. Программа - муниципальная программа города Ржева Тверской области</t>
  </si>
  <si>
    <t xml:space="preserve">                                      Администратор Муниципальной программы города Ржева Тверской области</t>
  </si>
  <si>
    <t xml:space="preserve">                                                                                      Администрация города Ржева</t>
  </si>
  <si>
    <r>
      <t>Административное мероприятие 2.002  "</t>
    </r>
    <r>
      <rPr>
        <sz val="9"/>
        <rFont val="Times New Roman"/>
        <family val="1"/>
        <charset val="204"/>
      </rPr>
      <t>Проведение лекций по теме безопасность дорожного движения  в образовательных учреждениях города Ржева"</t>
    </r>
  </si>
  <si>
    <r>
      <rPr>
        <b/>
        <sz val="9"/>
        <rFont val="Times New Roman"/>
        <family val="1"/>
        <charset val="204"/>
      </rPr>
      <t xml:space="preserve">Административное мероприятие 2.001 </t>
    </r>
    <r>
      <rPr>
        <sz val="9"/>
        <rFont val="Times New Roman"/>
        <family val="1"/>
        <charset val="204"/>
      </rPr>
      <t xml:space="preserve"> "Проведение муниципального конкурса "Безопасное колесо"</t>
    </r>
  </si>
  <si>
    <t xml:space="preserve">Приложение 1 </t>
  </si>
  <si>
    <t>шт.</t>
  </si>
  <si>
    <t>7</t>
  </si>
  <si>
    <t>(наименование муниципальной программы)</t>
  </si>
  <si>
    <t>"Дорожное хозяйство и общественный транспорт города Ржева Тверской области" на 2014-2019 годы</t>
  </si>
  <si>
    <t>Характеристика Муниципальной программы города Ржева Тверской области</t>
  </si>
  <si>
    <r>
      <t xml:space="preserve">Административное мероприятие 1.004 </t>
    </r>
    <r>
      <rPr>
        <sz val="9"/>
        <rFont val="Times New Roman"/>
        <family val="1"/>
        <charset val="204"/>
      </rPr>
      <t>"Организация совещаний по согласованию проектной документации с коммунальными службами"</t>
    </r>
  </si>
  <si>
    <t>Б</t>
  </si>
  <si>
    <t>Л</t>
  </si>
  <si>
    <r>
      <t xml:space="preserve">Административное мероприятие 2.007 </t>
    </r>
    <r>
      <rPr>
        <sz val="9"/>
        <rFont val="Times New Roman"/>
        <family val="1"/>
        <charset val="204"/>
      </rPr>
      <t>"Организация комиссий по контролю за выполнением строительно-монтажных работ"</t>
    </r>
  </si>
  <si>
    <t>метр</t>
  </si>
  <si>
    <t>3. Подпрограмма - подпрограмма муниципальной программы города Ржева Тверской области</t>
  </si>
  <si>
    <t>2.Цель - цель муниципальной программы города Ржева Тверской области</t>
  </si>
  <si>
    <t>4. Задача - задача подпрограммы</t>
  </si>
  <si>
    <t>5. Мероприятие - мероприятие подпрограммы</t>
  </si>
  <si>
    <t>6. Административное мероприятие - административное мероприятие подпрограммы или обеспечивающей подпрограммы</t>
  </si>
  <si>
    <t>7. Показатель - показатель цели программы, показатель задачи подпрограммы, показатель мероприятия подпрограммы (административного мероприятия).</t>
  </si>
  <si>
    <r>
      <rPr>
        <b/>
        <sz val="9"/>
        <color indexed="8"/>
        <rFont val="Times New Roman"/>
        <family val="1"/>
        <charset val="204"/>
      </rPr>
      <t>Цель  1</t>
    </r>
    <r>
      <rPr>
        <sz val="9"/>
        <color indexed="8"/>
        <rFont val="Times New Roman"/>
        <family val="1"/>
        <charset val="204"/>
      </rPr>
      <t xml:space="preserve">  "Осуществление капитального  ремонта автомобильных дорог местного значения и инженерных сооружений на них,  повышение комфортных условий в сфере транспортных перевозок пассажиров и повышение безопасности дорожного движения в городе Ржеве Тверской области"</t>
    </r>
  </si>
  <si>
    <r>
      <rPr>
        <b/>
        <sz val="9"/>
        <rFont val="Times New Roman"/>
        <family val="1"/>
        <charset val="204"/>
      </rPr>
      <t>Показатель  1</t>
    </r>
    <r>
      <rPr>
        <sz val="9"/>
        <rFont val="Times New Roman"/>
        <family val="1"/>
        <charset val="204"/>
      </rPr>
      <t xml:space="preserve">   "Общая протяженность капитально отремонтированных автомобильных дорог в черте города Ржева Тверской области"</t>
    </r>
  </si>
  <si>
    <r>
      <rPr>
        <b/>
        <sz val="9"/>
        <rFont val="Times New Roman"/>
        <family val="1"/>
        <charset val="204"/>
      </rPr>
      <t>Показатель 1</t>
    </r>
    <r>
      <rPr>
        <sz val="9"/>
        <rFont val="Times New Roman"/>
        <family val="1"/>
        <charset val="204"/>
      </rPr>
      <t xml:space="preserve">   "Общая протяженность отремонтированных автомобильных дорог в черте города Ржева Тверской области"</t>
    </r>
  </si>
  <si>
    <r>
      <rPr>
        <b/>
        <sz val="9"/>
        <color indexed="8"/>
        <rFont val="Times New Roman"/>
        <family val="1"/>
        <charset val="204"/>
      </rPr>
      <t>Цель  2</t>
    </r>
    <r>
      <rPr>
        <sz val="9"/>
        <color indexed="8"/>
        <rFont val="Times New Roman"/>
        <family val="1"/>
        <charset val="204"/>
      </rPr>
      <t xml:space="preserve">  "Осуществление ремонта автомобильных дорог местного значения и инженерных сооружений на них"</t>
    </r>
  </si>
  <si>
    <t>Задача  1 «Разработка сметной документации к техническим зданиям, проектной документации,  проведение экспертиз и согласований по благоустройству улично-дорожной сети в городе Ржеве Тверской области»</t>
  </si>
  <si>
    <r>
      <rPr>
        <b/>
        <i/>
        <sz val="9"/>
        <rFont val="Times New Roman"/>
        <family val="1"/>
        <charset val="204"/>
      </rPr>
      <t>Показатель  1</t>
    </r>
    <r>
      <rPr>
        <i/>
        <sz val="9"/>
        <rFont val="Times New Roman"/>
        <family val="1"/>
        <charset val="204"/>
      </rPr>
      <t xml:space="preserve"> "Результат разработки  проектной документации"</t>
    </r>
  </si>
  <si>
    <r>
      <rPr>
        <b/>
        <sz val="9"/>
        <rFont val="Times New Roman"/>
        <family val="1"/>
        <charset val="204"/>
      </rPr>
      <t>Мероприятие  1.002</t>
    </r>
    <r>
      <rPr>
        <sz val="9"/>
        <rFont val="Times New Roman"/>
        <family val="1"/>
        <charset val="204"/>
      </rPr>
      <t xml:space="preserve"> "Разработка проектной документации на проведение   ремонта дорог"</t>
    </r>
  </si>
  <si>
    <r>
      <rPr>
        <b/>
        <i/>
        <sz val="9"/>
        <rFont val="Times New Roman"/>
        <family val="1"/>
        <charset val="204"/>
      </rPr>
      <t>Показатель  1</t>
    </r>
    <r>
      <rPr>
        <i/>
        <sz val="9"/>
        <rFont val="Times New Roman"/>
        <family val="1"/>
        <charset val="204"/>
      </rPr>
      <t xml:space="preserve"> "Процент выполнения проектной документации"</t>
    </r>
  </si>
  <si>
    <r>
      <rPr>
        <b/>
        <i/>
        <sz val="9"/>
        <rFont val="Times New Roman"/>
        <family val="1"/>
        <charset val="204"/>
      </rPr>
      <t>Показатель  2</t>
    </r>
    <r>
      <rPr>
        <i/>
        <sz val="9"/>
        <rFont val="Times New Roman"/>
        <family val="1"/>
        <charset val="204"/>
      </rPr>
      <t xml:space="preserve"> "Процент выполнения проектной документации"</t>
    </r>
  </si>
  <si>
    <t>Программная часть</t>
  </si>
  <si>
    <r>
      <rPr>
        <b/>
        <sz val="9"/>
        <rFont val="Times New Roman"/>
        <family val="1"/>
        <charset val="204"/>
      </rPr>
      <t xml:space="preserve">Показатель  2 </t>
    </r>
    <r>
      <rPr>
        <sz val="9"/>
        <rFont val="Times New Roman"/>
        <family val="1"/>
        <charset val="204"/>
      </rPr>
      <t xml:space="preserve"> "Общая аварийность на дорогах в черте  города Ржева Тверской области на 1000 человек"</t>
    </r>
  </si>
  <si>
    <r>
      <rPr>
        <b/>
        <sz val="9"/>
        <color indexed="8"/>
        <rFont val="Times New Roman"/>
        <family val="1"/>
        <charset val="204"/>
      </rPr>
      <t xml:space="preserve">Показатель  2 </t>
    </r>
    <r>
      <rPr>
        <sz val="9"/>
        <color indexed="8"/>
        <rFont val="Times New Roman"/>
        <family val="1"/>
        <charset val="204"/>
      </rPr>
      <t>"Общее количество обращений граждан по дорожной деятельности и транспортным вопросам"</t>
    </r>
  </si>
  <si>
    <r>
      <rPr>
        <b/>
        <i/>
        <sz val="9"/>
        <rFont val="Times New Roman"/>
        <family val="1"/>
        <charset val="204"/>
      </rPr>
      <t xml:space="preserve">Показатель  1 </t>
    </r>
    <r>
      <rPr>
        <i/>
        <sz val="9"/>
        <rFont val="Times New Roman"/>
        <family val="1"/>
        <charset val="204"/>
      </rPr>
      <t xml:space="preserve"> "Количество разработанных проектно-сметных документаций"</t>
    </r>
  </si>
  <si>
    <r>
      <rPr>
        <b/>
        <i/>
        <sz val="9"/>
        <rFont val="Times New Roman"/>
        <family val="1"/>
        <charset val="204"/>
      </rPr>
      <t xml:space="preserve">Показатель 2 </t>
    </r>
    <r>
      <rPr>
        <i/>
        <sz val="9"/>
        <rFont val="Times New Roman"/>
        <family val="1"/>
        <charset val="204"/>
      </rPr>
      <t xml:space="preserve"> "Количество проведенных экспертиз и согласований по благоустройству УДС города Ржева Тверской области."</t>
    </r>
  </si>
  <si>
    <r>
      <rPr>
        <b/>
        <sz val="9"/>
        <rFont val="Times New Roman"/>
        <family val="1"/>
        <charset val="204"/>
      </rPr>
      <t>Мероприятие 1.001</t>
    </r>
    <r>
      <rPr>
        <sz val="9"/>
        <rFont val="Times New Roman"/>
        <family val="1"/>
        <charset val="204"/>
      </rPr>
      <t xml:space="preserve"> "Составление проектной документации на проведение  капитального ремонта дорог"</t>
    </r>
  </si>
  <si>
    <r>
      <rPr>
        <b/>
        <i/>
        <sz val="9"/>
        <rFont val="Times New Roman"/>
        <family val="1"/>
        <charset val="204"/>
      </rPr>
      <t>Показатель 1</t>
    </r>
    <r>
      <rPr>
        <i/>
        <sz val="9"/>
        <rFont val="Times New Roman"/>
        <family val="1"/>
        <charset val="204"/>
      </rPr>
      <t>"Количество выполненной проектной документации"</t>
    </r>
  </si>
  <si>
    <r>
      <rPr>
        <b/>
        <i/>
        <sz val="9"/>
        <rFont val="Times New Roman"/>
        <family val="1"/>
        <charset val="204"/>
      </rPr>
      <t xml:space="preserve">Показатель </t>
    </r>
    <r>
      <rPr>
        <i/>
        <sz val="9"/>
        <rFont val="Times New Roman"/>
        <family val="1"/>
        <charset val="204"/>
      </rPr>
      <t xml:space="preserve"> </t>
    </r>
    <r>
      <rPr>
        <b/>
        <i/>
        <sz val="9"/>
        <rFont val="Times New Roman"/>
        <family val="1"/>
        <charset val="204"/>
      </rPr>
      <t>1</t>
    </r>
    <r>
      <rPr>
        <i/>
        <sz val="9"/>
        <rFont val="Times New Roman"/>
        <family val="1"/>
        <charset val="204"/>
      </rPr>
      <t xml:space="preserve"> "Количество проведенных совещаний"</t>
    </r>
  </si>
  <si>
    <t>Задача  1 "Повышение безопасности дорожного движения для автомобильного транспорта на улично-дорожной сети города Ржева"</t>
  </si>
  <si>
    <r>
      <rPr>
        <b/>
        <i/>
        <sz val="9"/>
        <color indexed="8"/>
        <rFont val="Times New Roman"/>
        <family val="1"/>
        <charset val="204"/>
      </rPr>
      <t xml:space="preserve">Показатель </t>
    </r>
    <r>
      <rPr>
        <b/>
        <i/>
        <sz val="9"/>
        <color indexed="8"/>
        <rFont val="Times New Roman"/>
        <family val="1"/>
        <charset val="204"/>
      </rPr>
      <t xml:space="preserve">1 </t>
    </r>
    <r>
      <rPr>
        <i/>
        <sz val="9"/>
        <color indexed="8"/>
        <rFont val="Times New Roman"/>
        <family val="1"/>
        <charset val="204"/>
      </rPr>
      <t xml:space="preserve">  "Количество выполненных мероприятий по повышению безопасности дорожного движения для автомобильного транспорта на улично-дорожной сети города Ржева за 2014-2019 года"</t>
    </r>
  </si>
  <si>
    <r>
      <rPr>
        <b/>
        <sz val="9"/>
        <rFont val="Times New Roman"/>
        <family val="1"/>
        <charset val="204"/>
      </rPr>
      <t>Мероприятие 1.002</t>
    </r>
    <r>
      <rPr>
        <sz val="9"/>
        <rFont val="Times New Roman"/>
        <family val="1"/>
        <charset val="204"/>
      </rPr>
      <t xml:space="preserve">  "Обустройство пешеходных переходов, барьерных ограждений, светофорных объектов"</t>
    </r>
  </si>
  <si>
    <r>
      <rPr>
        <b/>
        <i/>
        <sz val="9"/>
        <rFont val="Times New Roman"/>
        <family val="1"/>
        <charset val="204"/>
      </rPr>
      <t>Показатель</t>
    </r>
    <r>
      <rPr>
        <b/>
        <i/>
        <sz val="9"/>
        <rFont val="Times New Roman"/>
        <family val="1"/>
        <charset val="204"/>
      </rPr>
      <t>1</t>
    </r>
    <r>
      <rPr>
        <i/>
        <sz val="9"/>
        <rFont val="Times New Roman"/>
        <family val="1"/>
        <charset val="204"/>
      </rPr>
      <t>"Протяженность установленных барьерных ограждений для пешеходов"</t>
    </r>
  </si>
  <si>
    <r>
      <rPr>
        <b/>
        <i/>
        <sz val="9"/>
        <rFont val="Times New Roman"/>
        <family val="1"/>
        <charset val="204"/>
      </rPr>
      <t>Показатель</t>
    </r>
    <r>
      <rPr>
        <b/>
        <i/>
        <sz val="9"/>
        <rFont val="Times New Roman"/>
        <family val="1"/>
        <charset val="204"/>
      </rPr>
      <t>2</t>
    </r>
    <r>
      <rPr>
        <i/>
        <sz val="9"/>
        <rFont val="Times New Roman"/>
        <family val="1"/>
        <charset val="204"/>
      </rPr>
      <t>"Количество установленных светофорных объектов"</t>
    </r>
  </si>
  <si>
    <r>
      <rPr>
        <b/>
        <i/>
        <sz val="9"/>
        <rFont val="Times New Roman"/>
        <family val="1"/>
        <charset val="204"/>
      </rPr>
      <t>Показатель</t>
    </r>
    <r>
      <rPr>
        <b/>
        <i/>
        <sz val="9"/>
        <rFont val="Times New Roman"/>
        <family val="1"/>
        <charset val="204"/>
      </rPr>
      <t>3</t>
    </r>
    <r>
      <rPr>
        <i/>
        <sz val="9"/>
        <rFont val="Times New Roman"/>
        <family val="1"/>
        <charset val="204"/>
      </rPr>
      <t>"Количество отремонтированных светофорных объектов"</t>
    </r>
  </si>
  <si>
    <r>
      <rPr>
        <b/>
        <i/>
        <sz val="9"/>
        <color indexed="8"/>
        <rFont val="Times New Roman"/>
        <family val="1"/>
        <charset val="204"/>
      </rPr>
      <t>Показатель 1</t>
    </r>
    <r>
      <rPr>
        <i/>
        <sz val="9"/>
        <color indexed="8"/>
        <rFont val="Times New Roman"/>
        <family val="1"/>
        <charset val="204"/>
      </rPr>
      <t xml:space="preserve"> "Количество выполненных мероприятий по безопасности дорожного движения" </t>
    </r>
  </si>
  <si>
    <r>
      <rPr>
        <b/>
        <i/>
        <sz val="9"/>
        <rFont val="Times New Roman"/>
        <family val="1"/>
        <charset val="204"/>
      </rPr>
      <t>Показатель</t>
    </r>
    <r>
      <rPr>
        <b/>
        <i/>
        <sz val="9"/>
        <rFont val="Times New Roman"/>
        <family val="1"/>
        <charset val="204"/>
      </rPr>
      <t>1</t>
    </r>
    <r>
      <rPr>
        <i/>
        <sz val="9"/>
        <rFont val="Times New Roman"/>
        <family val="1"/>
        <charset val="204"/>
      </rPr>
      <t xml:space="preserve">                                 "Количество проведенных мероприятий"</t>
    </r>
  </si>
  <si>
    <r>
      <rPr>
        <b/>
        <i/>
        <sz val="9"/>
        <rFont val="Times New Roman"/>
        <family val="1"/>
        <charset val="204"/>
      </rPr>
      <t>Показатель</t>
    </r>
    <r>
      <rPr>
        <b/>
        <i/>
        <sz val="9"/>
        <rFont val="Times New Roman"/>
        <family val="1"/>
        <charset val="204"/>
      </rPr>
      <t xml:space="preserve">1   </t>
    </r>
    <r>
      <rPr>
        <i/>
        <sz val="9"/>
        <rFont val="Times New Roman"/>
        <family val="1"/>
        <charset val="204"/>
      </rPr>
      <t xml:space="preserve">                       "Количество проведенных лекций"</t>
    </r>
  </si>
  <si>
    <r>
      <rPr>
        <b/>
        <i/>
        <sz val="9"/>
        <rFont val="Times New Roman"/>
        <family val="1"/>
        <charset val="204"/>
      </rPr>
      <t>Показатель</t>
    </r>
    <r>
      <rPr>
        <b/>
        <i/>
        <sz val="9"/>
        <rFont val="Times New Roman"/>
        <family val="1"/>
        <charset val="204"/>
      </rPr>
      <t xml:space="preserve">2 </t>
    </r>
    <r>
      <rPr>
        <i/>
        <sz val="9"/>
        <rFont val="Times New Roman"/>
        <family val="1"/>
        <charset val="204"/>
      </rPr>
      <t>"Протяженность нанесенной дорожной разметки"</t>
    </r>
  </si>
  <si>
    <r>
      <rPr>
        <b/>
        <i/>
        <sz val="9"/>
        <rFont val="Times New Roman"/>
        <family val="1"/>
        <charset val="204"/>
      </rPr>
      <t xml:space="preserve">Показатель 1 </t>
    </r>
    <r>
      <rPr>
        <i/>
        <sz val="9"/>
        <rFont val="Times New Roman"/>
        <family val="1"/>
        <charset val="204"/>
      </rPr>
      <t>"Количество приобретенных дорожных знаков"</t>
    </r>
  </si>
  <si>
    <r>
      <rPr>
        <b/>
        <sz val="9"/>
        <rFont val="Times New Roman"/>
        <family val="1"/>
        <charset val="204"/>
      </rPr>
      <t xml:space="preserve">Мероприятие 1.001 </t>
    </r>
    <r>
      <rPr>
        <sz val="9"/>
        <rFont val="Times New Roman"/>
        <family val="1"/>
        <charset val="204"/>
      </rPr>
      <t xml:space="preserve"> "Приобретение дорожных знаков и нанесение дорожной разметки"</t>
    </r>
  </si>
  <si>
    <r>
      <rPr>
        <b/>
        <i/>
        <sz val="9"/>
        <rFont val="Times New Roman"/>
        <family val="1"/>
        <charset val="204"/>
      </rPr>
      <t>Показатель 1</t>
    </r>
    <r>
      <rPr>
        <i/>
        <sz val="9"/>
        <rFont val="Times New Roman"/>
        <family val="1"/>
        <charset val="204"/>
      </rPr>
      <t>"Количество проведенных заседаний комиссий"</t>
    </r>
  </si>
  <si>
    <r>
      <t>Мероприятие 2.006 "</t>
    </r>
    <r>
      <rPr>
        <sz val="10"/>
        <rFont val="Times New Roman"/>
        <family val="1"/>
        <charset val="204"/>
      </rPr>
      <t>Расходы за счет средств резервного фонда Правительства Тверской области"</t>
    </r>
    <r>
      <rPr>
        <b/>
        <sz val="10"/>
        <rFont val="Times New Roman"/>
        <family val="1"/>
        <charset val="204"/>
      </rPr>
      <t xml:space="preserve">                      </t>
    </r>
  </si>
  <si>
    <r>
      <rPr>
        <b/>
        <i/>
        <sz val="9"/>
        <rFont val="Times New Roman"/>
        <family val="1"/>
        <charset val="204"/>
      </rPr>
      <t>Показатель 1</t>
    </r>
    <r>
      <rPr>
        <i/>
        <sz val="9"/>
        <rFont val="Times New Roman"/>
        <family val="1"/>
        <charset val="204"/>
      </rPr>
      <t>"Количество разработанной проектной документации"</t>
    </r>
  </si>
  <si>
    <r>
      <t>Показатель 1"</t>
    </r>
    <r>
      <rPr>
        <i/>
        <sz val="9"/>
        <rFont val="Times New Roman"/>
        <family val="1"/>
        <charset val="204"/>
      </rPr>
      <t>Количество разработанной проектно-сметной документации"</t>
    </r>
  </si>
  <si>
    <r>
      <t>Показатель 2"</t>
    </r>
    <r>
      <rPr>
        <i/>
        <sz val="9"/>
        <rFont val="Times New Roman"/>
        <family val="1"/>
        <charset val="204"/>
      </rPr>
      <t>Протяженность отремонтированных мостов"</t>
    </r>
  </si>
  <si>
    <r>
      <t>Показатель 2"</t>
    </r>
    <r>
      <rPr>
        <i/>
        <sz val="9"/>
        <rFont val="Times New Roman"/>
        <family val="1"/>
        <charset val="204"/>
      </rPr>
      <t>Протяженность отремонтированных автомобильных дорог"</t>
    </r>
  </si>
  <si>
    <r>
      <t>Показатель 1"</t>
    </r>
    <r>
      <rPr>
        <i/>
        <sz val="9"/>
        <rFont val="Times New Roman"/>
        <family val="1"/>
        <charset val="204"/>
      </rPr>
      <t>Протяженность капитально отремонтированных автомобильных дорог"</t>
    </r>
  </si>
  <si>
    <r>
      <t>Показатель  1"</t>
    </r>
    <r>
      <rPr>
        <i/>
        <sz val="9"/>
        <rFont val="Times New Roman"/>
        <family val="1"/>
        <charset val="204"/>
      </rPr>
      <t>Протяженность капитально отремонтированных автомобильных дорог"</t>
    </r>
  </si>
  <si>
    <r>
      <rPr>
        <b/>
        <sz val="9"/>
        <rFont val="Times New Roman"/>
        <family val="1"/>
        <charset val="204"/>
      </rPr>
      <t>Мероприятие 2.001</t>
    </r>
    <r>
      <rPr>
        <sz val="9"/>
        <rFont val="Times New Roman"/>
        <family val="1"/>
        <charset val="204"/>
      </rPr>
      <t xml:space="preserve"> "Капитальный ремонт, реконструкция и строительство дорог за счет местного бюджета (ул. Н.Головни)"</t>
    </r>
  </si>
  <si>
    <r>
      <rPr>
        <b/>
        <i/>
        <sz val="9"/>
        <rFont val="Times New Roman"/>
        <family val="1"/>
        <charset val="204"/>
      </rPr>
      <t>Показатель 2</t>
    </r>
    <r>
      <rPr>
        <i/>
        <sz val="9"/>
        <rFont val="Times New Roman"/>
        <family val="1"/>
        <charset val="204"/>
      </rPr>
      <t xml:space="preserve"> "Общая протяженность отремонтированных мостов"</t>
    </r>
  </si>
  <si>
    <t>Задача 2 «Содержание и ремонт автомобильных дорог, мостов и других инженерных сооружений  входящих в улично-дорожную сеть города Ржева Тверской области»</t>
  </si>
  <si>
    <r>
      <rPr>
        <b/>
        <i/>
        <sz val="9"/>
        <rFont val="Times New Roman"/>
        <family val="1"/>
        <charset val="204"/>
      </rPr>
      <t>Показатель 1</t>
    </r>
    <r>
      <rPr>
        <i/>
        <sz val="9"/>
        <rFont val="Times New Roman"/>
        <family val="1"/>
        <charset val="204"/>
      </rPr>
      <t xml:space="preserve"> "Общая протяженность отремонтированных автомобильных дорог"</t>
    </r>
  </si>
  <si>
    <r>
      <rPr>
        <b/>
        <sz val="9"/>
        <rFont val="Times New Roman"/>
        <family val="1"/>
        <charset val="204"/>
      </rPr>
      <t>Мероприятие 2.002</t>
    </r>
    <r>
      <rPr>
        <sz val="9"/>
        <rFont val="Times New Roman"/>
        <family val="1"/>
        <charset val="204"/>
      </rPr>
      <t xml:space="preserve"> "Капитальный ремонт и ремонт автомобильных дорог местного значения Тверской области" (обл.бюджет)</t>
    </r>
  </si>
  <si>
    <r>
      <t>Показатель 1"</t>
    </r>
    <r>
      <rPr>
        <i/>
        <sz val="9"/>
        <rFont val="Times New Roman"/>
        <family val="1"/>
        <charset val="204"/>
      </rPr>
      <t>Протяженность капитально отремонтированной автомобильной дороги"</t>
    </r>
  </si>
  <si>
    <r>
      <t>Мероприятие 2.004 "</t>
    </r>
    <r>
      <rPr>
        <sz val="9"/>
        <rFont val="Times New Roman"/>
        <family val="1"/>
        <charset val="204"/>
      </rPr>
      <t>«Содержание улиц, автодорог, мостов, мест отдыха граждан и других объектов благоустройства города Ржева (в части ямочного ремонта)»</t>
    </r>
  </si>
  <si>
    <r>
      <t>Показатель 1"</t>
    </r>
    <r>
      <rPr>
        <i/>
        <sz val="9"/>
        <rFont val="Times New Roman"/>
        <family val="1"/>
        <charset val="204"/>
      </rPr>
      <t>Протяженность отремонтированной автомобильной дороги"</t>
    </r>
  </si>
  <si>
    <t>(да - 1/нет-0)</t>
  </si>
  <si>
    <t xml:space="preserve"> ед.</t>
  </si>
  <si>
    <t>S</t>
  </si>
  <si>
    <r>
      <t>Мероприятие 2.003 "</t>
    </r>
    <r>
      <rPr>
        <sz val="9"/>
        <rFont val="Times New Roman"/>
        <family val="1"/>
        <charset val="204"/>
      </rPr>
      <t>Ремонт автомобильных дорог общего пользования местного значения города Ржева Тверской области" (в рамках реализации закона Тверской области от 16.02.2009 № 7-ЗО "О статусе города Тверской области, удостоенного почетного звания Российской Федерации "Город воинской славы"")</t>
    </r>
    <r>
      <rPr>
        <b/>
        <sz val="9"/>
        <rFont val="Times New Roman"/>
        <family val="1"/>
        <charset val="204"/>
      </rPr>
      <t xml:space="preserve">                    </t>
    </r>
  </si>
  <si>
    <r>
      <t>Мероприятие 2.005"</t>
    </r>
    <r>
      <rPr>
        <sz val="8"/>
        <rFont val="Times New Roman"/>
        <family val="1"/>
        <charset val="204"/>
      </rPr>
      <t xml:space="preserve">«Капитальный ремонт и ремонт мостов»  (в рамках реализации закона Тверской области от 16.02.2009 № 7-ЗО "О статусе города Тверской области, удостоенного почетного звания Российской Федерации "Город воинской славы"")    </t>
    </r>
  </si>
  <si>
    <t>Приложение к постановлению Администрации города Ржева Тверской области от 12.04.2016 № 307</t>
  </si>
  <si>
    <t>Код испол-нителя прог-раммы</t>
  </si>
  <si>
    <r>
      <rPr>
        <b/>
        <sz val="9"/>
        <rFont val="Times New Roman"/>
        <family val="1"/>
        <charset val="204"/>
      </rPr>
      <t>Мероприятие  1.003</t>
    </r>
    <r>
      <rPr>
        <sz val="9"/>
        <rFont val="Times New Roman"/>
        <family val="1"/>
        <charset val="204"/>
      </rPr>
      <t xml:space="preserve"> "Проверка сметной документации по аварийно-восстановительным работам на водопропускной трубе реки Холынка по улице Краностроителей города Ржева Тверской области"</t>
    </r>
  </si>
  <si>
    <t>Задача 2  "Повышение безопасности дорожного движения посредством проведения мероприятий (конкурсов, акций)"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</si>
</sst>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0.0"/>
    <numFmt numFmtId="167" formatCode="#,##0.0"/>
    <numFmt numFmtId="168" formatCode="_-* #,##0_р_._-;\-* #,##0_р_._-;_-* &quot;-&quot;??_р_._-;_-@_-"/>
  </numFmts>
  <fonts count="2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9"/>
      <color indexed="8"/>
      <name val="Calibri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Calibri"/>
      <family val="2"/>
      <charset val="204"/>
    </font>
    <font>
      <sz val="7"/>
      <color indexed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 wrapText="1"/>
    </xf>
    <xf numFmtId="165" fontId="11" fillId="0" borderId="3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 wrapText="1"/>
    </xf>
    <xf numFmtId="165" fontId="13" fillId="0" borderId="3" xfId="1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vertical="center"/>
    </xf>
    <xf numFmtId="49" fontId="13" fillId="0" borderId="4" xfId="0" applyNumberFormat="1" applyFont="1" applyFill="1" applyBorder="1" applyAlignment="1">
      <alignment vertical="center"/>
    </xf>
    <xf numFmtId="0" fontId="13" fillId="0" borderId="3" xfId="0" applyFont="1" applyFill="1" applyBorder="1" applyAlignment="1">
      <alignment horizontal="left" vertical="center" wrapText="1"/>
    </xf>
    <xf numFmtId="0" fontId="13" fillId="0" borderId="3" xfId="1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vertical="center"/>
    </xf>
    <xf numFmtId="49" fontId="14" fillId="0" borderId="4" xfId="0" applyNumberFormat="1" applyFont="1" applyFill="1" applyBorder="1" applyAlignment="1">
      <alignment vertical="center"/>
    </xf>
    <xf numFmtId="0" fontId="14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center" vertical="center" wrapText="1"/>
    </xf>
    <xf numFmtId="164" fontId="14" fillId="0" borderId="3" xfId="1" applyNumberFormat="1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left" vertical="center" wrapText="1"/>
    </xf>
    <xf numFmtId="164" fontId="13" fillId="0" borderId="3" xfId="1" applyNumberFormat="1" applyFont="1" applyFill="1" applyBorder="1" applyAlignment="1">
      <alignment horizontal="center" vertical="center" wrapText="1"/>
    </xf>
    <xf numFmtId="164" fontId="14" fillId="0" borderId="3" xfId="1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17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166" fontId="11" fillId="0" borderId="3" xfId="0" applyNumberFormat="1" applyFont="1" applyFill="1" applyBorder="1" applyAlignment="1">
      <alignment horizontal="center" vertical="center" wrapText="1"/>
    </xf>
    <xf numFmtId="167" fontId="11" fillId="0" borderId="3" xfId="0" applyNumberFormat="1" applyFont="1" applyFill="1" applyBorder="1" applyAlignment="1">
      <alignment horizontal="center" vertical="center" wrapText="1"/>
    </xf>
    <xf numFmtId="167" fontId="14" fillId="0" borderId="3" xfId="0" applyNumberFormat="1" applyFont="1" applyFill="1" applyBorder="1" applyAlignment="1">
      <alignment horizontal="center" vertical="center" wrapText="1"/>
    </xf>
    <xf numFmtId="166" fontId="14" fillId="0" borderId="3" xfId="1" applyNumberFormat="1" applyFont="1" applyFill="1" applyBorder="1" applyAlignment="1">
      <alignment horizontal="center" vertical="center" wrapText="1"/>
    </xf>
    <xf numFmtId="167" fontId="14" fillId="0" borderId="3" xfId="1" applyNumberFormat="1" applyFont="1" applyFill="1" applyBorder="1" applyAlignment="1">
      <alignment horizontal="center" vertical="center" wrapText="1"/>
    </xf>
    <xf numFmtId="166" fontId="12" fillId="0" borderId="0" xfId="0" applyNumberFormat="1" applyFont="1" applyFill="1" applyAlignment="1">
      <alignment horizontal="center" vertical="center"/>
    </xf>
    <xf numFmtId="166" fontId="12" fillId="0" borderId="3" xfId="0" applyNumberFormat="1" applyFont="1" applyFill="1" applyBorder="1" applyAlignment="1">
      <alignment horizontal="center" vertical="center"/>
    </xf>
    <xf numFmtId="166" fontId="14" fillId="0" borderId="3" xfId="0" applyNumberFormat="1" applyFont="1" applyFill="1" applyBorder="1" applyAlignment="1">
      <alignment horizontal="center" vertical="center" wrapText="1"/>
    </xf>
    <xf numFmtId="164" fontId="14" fillId="0" borderId="3" xfId="1" applyNumberFormat="1" applyFont="1" applyFill="1" applyBorder="1" applyAlignment="1">
      <alignment horizontal="left" vertical="center" wrapText="1"/>
    </xf>
    <xf numFmtId="167" fontId="11" fillId="0" borderId="5" xfId="0" applyNumberFormat="1" applyFont="1" applyFill="1" applyBorder="1" applyAlignment="1">
      <alignment horizontal="center" vertical="center"/>
    </xf>
    <xf numFmtId="167" fontId="10" fillId="0" borderId="3" xfId="0" applyNumberFormat="1" applyFont="1" applyFill="1" applyBorder="1" applyAlignment="1">
      <alignment horizontal="center" vertical="center"/>
    </xf>
    <xf numFmtId="167" fontId="12" fillId="0" borderId="3" xfId="0" applyNumberFormat="1" applyFont="1" applyFill="1" applyBorder="1" applyAlignment="1">
      <alignment horizontal="center" vertical="center"/>
    </xf>
    <xf numFmtId="1" fontId="13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9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2" fontId="13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167" fontId="10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165" fontId="14" fillId="0" borderId="3" xfId="0" applyNumberFormat="1" applyFont="1" applyFill="1" applyBorder="1" applyAlignment="1">
      <alignment vertical="center" wrapText="1"/>
    </xf>
    <xf numFmtId="1" fontId="10" fillId="0" borderId="3" xfId="0" applyNumberFormat="1" applyFont="1" applyFill="1" applyBorder="1" applyAlignment="1">
      <alignment horizontal="center" vertical="center"/>
    </xf>
    <xf numFmtId="166" fontId="13" fillId="0" borderId="3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 wrapText="1"/>
    </xf>
    <xf numFmtId="49" fontId="19" fillId="0" borderId="3" xfId="0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164" fontId="12" fillId="0" borderId="3" xfId="1" applyNumberFormat="1" applyFont="1" applyFill="1" applyBorder="1" applyAlignment="1">
      <alignment vertical="center" wrapText="1"/>
    </xf>
    <xf numFmtId="167" fontId="12" fillId="0" borderId="5" xfId="0" applyNumberFormat="1" applyFont="1" applyFill="1" applyBorder="1" applyAlignment="1">
      <alignment horizontal="center" vertical="center" wrapText="1"/>
    </xf>
    <xf numFmtId="164" fontId="12" fillId="0" borderId="5" xfId="1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vertical="center" wrapText="1"/>
    </xf>
    <xf numFmtId="167" fontId="12" fillId="0" borderId="3" xfId="0" applyNumberFormat="1" applyFont="1" applyFill="1" applyBorder="1" applyAlignment="1">
      <alignment horizontal="center" vertical="center" wrapText="1"/>
    </xf>
    <xf numFmtId="164" fontId="12" fillId="0" borderId="3" xfId="1" applyNumberFormat="1" applyFont="1" applyFill="1" applyBorder="1" applyAlignment="1">
      <alignment horizontal="center" vertical="center" wrapText="1"/>
    </xf>
    <xf numFmtId="166" fontId="12" fillId="0" borderId="5" xfId="0" applyNumberFormat="1" applyFont="1" applyFill="1" applyBorder="1" applyAlignment="1">
      <alignment horizontal="center" vertical="center" wrapText="1"/>
    </xf>
    <xf numFmtId="166" fontId="14" fillId="0" borderId="3" xfId="0" applyNumberFormat="1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center" vertical="center" wrapText="1"/>
    </xf>
    <xf numFmtId="166" fontId="11" fillId="0" borderId="3" xfId="0" applyNumberFormat="1" applyFont="1" applyFill="1" applyBorder="1" applyAlignment="1">
      <alignment horizontal="center" vertical="center"/>
    </xf>
    <xf numFmtId="166" fontId="1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center"/>
    </xf>
    <xf numFmtId="166" fontId="10" fillId="0" borderId="5" xfId="0" applyNumberFormat="1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top" wrapText="1"/>
    </xf>
    <xf numFmtId="168" fontId="13" fillId="0" borderId="3" xfId="1" applyNumberFormat="1" applyFont="1" applyFill="1" applyBorder="1" applyAlignment="1">
      <alignment horizontal="center" vertical="center" wrapText="1"/>
    </xf>
    <xf numFmtId="166" fontId="13" fillId="0" borderId="3" xfId="1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3"/>
  <sheetViews>
    <sheetView tabSelected="1" view="pageBreakPreview" topLeftCell="A79" zoomScaleNormal="75" zoomScaleSheetLayoutView="100" workbookViewId="0">
      <selection activeCell="AA16" sqref="AA16"/>
    </sheetView>
  </sheetViews>
  <sheetFormatPr defaultColWidth="8.85546875" defaultRowHeight="11.25"/>
  <cols>
    <col min="1" max="1" width="1.85546875" style="3" customWidth="1"/>
    <col min="2" max="2" width="1.7109375" style="3" customWidth="1"/>
    <col min="3" max="3" width="1.42578125" style="3" customWidth="1"/>
    <col min="4" max="5" width="1.5703125" style="3" customWidth="1"/>
    <col min="6" max="7" width="1.42578125" style="3" customWidth="1"/>
    <col min="8" max="9" width="1.5703125" style="3" customWidth="1"/>
    <col min="10" max="10" width="2.28515625" style="3" customWidth="1"/>
    <col min="11" max="11" width="2.42578125" style="3" customWidth="1"/>
    <col min="12" max="13" width="2.140625" style="3" customWidth="1"/>
    <col min="14" max="15" width="2.42578125" style="3" customWidth="1"/>
    <col min="16" max="16" width="2.140625" style="3" customWidth="1"/>
    <col min="17" max="17" width="2.42578125" style="3" customWidth="1"/>
    <col min="18" max="18" width="21.42578125" style="3" customWidth="1"/>
    <col min="19" max="19" width="9.85546875" style="3" customWidth="1"/>
    <col min="20" max="20" width="10.28515625" style="3" customWidth="1"/>
    <col min="21" max="21" width="10.140625" style="4" customWidth="1"/>
    <col min="22" max="22" width="9.7109375" style="3" customWidth="1"/>
    <col min="23" max="23" width="8.42578125" style="3" customWidth="1"/>
    <col min="24" max="24" width="9.28515625" style="4" customWidth="1"/>
    <col min="25" max="25" width="11" style="3" customWidth="1"/>
    <col min="26" max="26" width="12" style="3" customWidth="1"/>
    <col min="27" max="16384" width="8.85546875" style="3"/>
  </cols>
  <sheetData>
    <row r="1" spans="1:26" ht="24.75" customHeight="1">
      <c r="A1" s="105" t="s">
        <v>104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</row>
    <row r="2" spans="1:26" ht="12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</row>
    <row r="3" spans="1:26" ht="4.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</row>
    <row r="5" spans="1:26" ht="15" customHeight="1">
      <c r="U5" s="107" t="s">
        <v>37</v>
      </c>
      <c r="V5" s="107"/>
      <c r="W5" s="107"/>
      <c r="X5" s="107"/>
      <c r="Y5" s="107"/>
      <c r="Z5" s="107"/>
    </row>
    <row r="6" spans="1:26" ht="10.5" customHeight="1">
      <c r="U6" s="106" t="s">
        <v>27</v>
      </c>
      <c r="V6" s="106"/>
      <c r="W6" s="106"/>
      <c r="X6" s="106"/>
      <c r="Y6" s="106"/>
      <c r="Z6" s="106"/>
    </row>
    <row r="7" spans="1:26" ht="12" customHeight="1">
      <c r="U7" s="106" t="s">
        <v>28</v>
      </c>
      <c r="V7" s="106"/>
      <c r="W7" s="106"/>
      <c r="X7" s="106"/>
      <c r="Y7" s="106"/>
      <c r="Z7" s="106"/>
    </row>
    <row r="8" spans="1:26" ht="10.5" customHeight="1">
      <c r="U8" s="106" t="s">
        <v>29</v>
      </c>
      <c r="V8" s="106"/>
      <c r="W8" s="106"/>
      <c r="X8" s="106"/>
      <c r="Y8" s="106"/>
      <c r="Z8" s="106"/>
    </row>
    <row r="9" spans="1:26" ht="12.75" customHeight="1">
      <c r="T9" s="7"/>
      <c r="U9" s="3"/>
      <c r="X9" s="3"/>
    </row>
    <row r="10" spans="1:26" ht="12.75">
      <c r="T10" s="7"/>
      <c r="U10" s="8"/>
      <c r="V10" s="11" t="s">
        <v>26</v>
      </c>
      <c r="W10" s="9" t="s">
        <v>26</v>
      </c>
      <c r="X10" s="10" t="s">
        <v>26</v>
      </c>
    </row>
    <row r="11" spans="1:26" s="1" customFormat="1" ht="14.45" customHeight="1">
      <c r="A11" s="103" t="s">
        <v>42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</row>
    <row r="12" spans="1:26" s="1" customFormat="1" ht="10.5" customHeight="1">
      <c r="A12" s="5"/>
      <c r="B12" s="6"/>
      <c r="C12" s="6"/>
      <c r="D12" s="6"/>
      <c r="E12" s="6"/>
      <c r="F12" s="6"/>
      <c r="G12" s="6"/>
      <c r="H12" s="6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2"/>
      <c r="W12" s="62"/>
      <c r="X12" s="62"/>
      <c r="Y12" s="2"/>
    </row>
    <row r="13" spans="1:26" s="1" customFormat="1" ht="14.45" customHeight="1">
      <c r="A13" s="104" t="s">
        <v>41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</row>
    <row r="14" spans="1:26" s="1" customFormat="1" ht="14.45" customHeight="1">
      <c r="A14" s="110" t="s">
        <v>40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</row>
    <row r="15" spans="1:26" s="1" customFormat="1" ht="14.45" customHeight="1">
      <c r="A15" s="6" t="s">
        <v>33</v>
      </c>
      <c r="B15" s="6"/>
      <c r="C15" s="6"/>
      <c r="D15" s="6"/>
      <c r="E15" s="6"/>
      <c r="F15" s="6"/>
      <c r="G15" s="6"/>
      <c r="H15" s="6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2"/>
      <c r="W15" s="62"/>
      <c r="X15" s="62"/>
      <c r="Y15" s="2"/>
    </row>
    <row r="16" spans="1:26" s="1" customFormat="1" ht="20.25" customHeight="1">
      <c r="A16" s="5" t="s">
        <v>34</v>
      </c>
      <c r="B16" s="5"/>
      <c r="C16" s="5"/>
      <c r="D16" s="5"/>
      <c r="E16" s="5"/>
      <c r="F16" s="5"/>
      <c r="G16" s="5"/>
      <c r="H16" s="5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1"/>
      <c r="T16" s="61"/>
      <c r="U16" s="61"/>
      <c r="V16" s="62"/>
      <c r="W16" s="62"/>
      <c r="X16" s="62"/>
      <c r="Y16" s="2"/>
    </row>
    <row r="17" spans="1:26" s="1" customFormat="1" ht="14.25" customHeight="1">
      <c r="A17" s="7" t="s">
        <v>31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s="1" customFormat="1" ht="11.25" customHeight="1">
      <c r="A18" s="7" t="s">
        <v>32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1" customFormat="1" ht="15.75" customHeight="1">
      <c r="A19" s="7" t="s">
        <v>49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s="1" customFormat="1" ht="15" customHeight="1">
      <c r="A20" s="108" t="s">
        <v>48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8"/>
      <c r="W20" s="8"/>
      <c r="X20" s="8"/>
      <c r="Y20" s="8"/>
      <c r="Z20" s="8"/>
    </row>
    <row r="21" spans="1:26" s="1" customFormat="1" ht="14.25" customHeight="1">
      <c r="A21" s="108" t="s">
        <v>50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8"/>
      <c r="W21" s="8"/>
      <c r="X21" s="8"/>
      <c r="Y21" s="8"/>
      <c r="Z21" s="8"/>
    </row>
    <row r="22" spans="1:26" s="1" customFormat="1" ht="14.25" customHeight="1">
      <c r="A22" s="108" t="s">
        <v>51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8"/>
      <c r="W22" s="8"/>
      <c r="X22" s="8"/>
      <c r="Y22" s="8"/>
      <c r="Z22" s="8"/>
    </row>
    <row r="23" spans="1:26" s="1" customFormat="1" ht="14.25" customHeight="1">
      <c r="A23" s="108" t="s">
        <v>52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8"/>
      <c r="X23" s="8"/>
      <c r="Y23" s="8"/>
      <c r="Z23" s="8"/>
    </row>
    <row r="24" spans="1:26" s="1" customFormat="1" ht="14.25" customHeight="1">
      <c r="A24" s="109" t="s">
        <v>53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</row>
    <row r="25" spans="1:26" s="1" customFormat="1" ht="51" customHeight="1">
      <c r="A25" s="118" t="s">
        <v>0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20"/>
      <c r="R25" s="114" t="s">
        <v>1</v>
      </c>
      <c r="S25" s="116" t="s">
        <v>2</v>
      </c>
      <c r="T25" s="111" t="s">
        <v>3</v>
      </c>
      <c r="U25" s="112"/>
      <c r="V25" s="112"/>
      <c r="W25" s="112"/>
      <c r="X25" s="112"/>
      <c r="Y25" s="113"/>
      <c r="Z25" s="81" t="s">
        <v>4</v>
      </c>
    </row>
    <row r="26" spans="1:26" s="1" customFormat="1" ht="60" customHeight="1">
      <c r="A26" s="121" t="s">
        <v>105</v>
      </c>
      <c r="B26" s="121"/>
      <c r="C26" s="121"/>
      <c r="D26" s="122" t="s">
        <v>17</v>
      </c>
      <c r="E26" s="122"/>
      <c r="F26" s="121" t="s">
        <v>18</v>
      </c>
      <c r="G26" s="121"/>
      <c r="H26" s="123" t="s">
        <v>19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15"/>
      <c r="S26" s="117"/>
      <c r="T26" s="14">
        <v>2014</v>
      </c>
      <c r="U26" s="14">
        <v>2015</v>
      </c>
      <c r="V26" s="14">
        <v>2016</v>
      </c>
      <c r="W26" s="14">
        <v>2017</v>
      </c>
      <c r="X26" s="14">
        <v>2018</v>
      </c>
      <c r="Y26" s="14">
        <v>2019</v>
      </c>
      <c r="Z26" s="14" t="s">
        <v>5</v>
      </c>
    </row>
    <row r="27" spans="1:26" s="1" customFormat="1" ht="12">
      <c r="A27" s="97">
        <v>1</v>
      </c>
      <c r="B27" s="97">
        <v>2</v>
      </c>
      <c r="C27" s="97">
        <v>3</v>
      </c>
      <c r="D27" s="97">
        <v>4</v>
      </c>
      <c r="E27" s="97">
        <v>5</v>
      </c>
      <c r="F27" s="97">
        <v>6</v>
      </c>
      <c r="G27" s="97">
        <v>7</v>
      </c>
      <c r="H27" s="97">
        <v>8</v>
      </c>
      <c r="I27" s="97">
        <v>9</v>
      </c>
      <c r="J27" s="97">
        <v>10</v>
      </c>
      <c r="K27" s="97">
        <v>11</v>
      </c>
      <c r="L27" s="97">
        <v>12</v>
      </c>
      <c r="M27" s="98">
        <v>13</v>
      </c>
      <c r="N27" s="98">
        <v>14</v>
      </c>
      <c r="O27" s="98">
        <v>15</v>
      </c>
      <c r="P27" s="98">
        <v>16</v>
      </c>
      <c r="Q27" s="98">
        <v>17</v>
      </c>
      <c r="R27" s="16">
        <v>15</v>
      </c>
      <c r="S27" s="13">
        <v>16</v>
      </c>
      <c r="T27" s="14">
        <v>17</v>
      </c>
      <c r="U27" s="14">
        <v>18</v>
      </c>
      <c r="V27" s="14">
        <v>19</v>
      </c>
      <c r="W27" s="14">
        <v>20</v>
      </c>
      <c r="X27" s="14">
        <v>21</v>
      </c>
      <c r="Y27" s="31">
        <v>22</v>
      </c>
      <c r="Z27" s="32">
        <v>23</v>
      </c>
    </row>
    <row r="28" spans="1:26" s="1" customFormat="1" ht="21" customHeight="1">
      <c r="A28" s="18"/>
      <c r="B28" s="19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20" t="s">
        <v>6</v>
      </c>
      <c r="S28" s="20" t="s">
        <v>25</v>
      </c>
      <c r="T28" s="21">
        <v>14784.9</v>
      </c>
      <c r="U28" s="21">
        <v>67998.3</v>
      </c>
      <c r="V28" s="48">
        <f>SUM(V36+V68)</f>
        <v>31463.7</v>
      </c>
      <c r="W28" s="49">
        <v>10821</v>
      </c>
      <c r="X28" s="49">
        <v>10821</v>
      </c>
      <c r="Y28" s="49">
        <v>10821</v>
      </c>
      <c r="Z28" s="57"/>
    </row>
    <row r="29" spans="1:26" s="1" customFormat="1" ht="21" customHeight="1">
      <c r="A29" s="18"/>
      <c r="B29" s="19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20" t="s">
        <v>63</v>
      </c>
      <c r="S29" s="20" t="s">
        <v>25</v>
      </c>
      <c r="T29" s="21">
        <v>14784.9</v>
      </c>
      <c r="U29" s="21">
        <v>67998.3</v>
      </c>
      <c r="V29" s="48">
        <v>31463.7</v>
      </c>
      <c r="W29" s="49">
        <v>10821</v>
      </c>
      <c r="X29" s="49">
        <v>10821</v>
      </c>
      <c r="Y29" s="49">
        <v>10821</v>
      </c>
      <c r="Z29" s="57"/>
    </row>
    <row r="30" spans="1:26" s="1" customFormat="1" ht="161.25" customHeight="1">
      <c r="A30" s="22"/>
      <c r="B30" s="23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15" t="s">
        <v>54</v>
      </c>
      <c r="S30" s="24"/>
      <c r="T30" s="25"/>
      <c r="U30" s="25"/>
      <c r="V30" s="25"/>
      <c r="W30" s="26"/>
      <c r="X30" s="16"/>
      <c r="Y30" s="17"/>
      <c r="Z30" s="17"/>
    </row>
    <row r="31" spans="1:26" s="1" customFormat="1" ht="77.25" customHeight="1">
      <c r="A31" s="27"/>
      <c r="B31" s="28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9" t="s">
        <v>55</v>
      </c>
      <c r="S31" s="24" t="s">
        <v>21</v>
      </c>
      <c r="T31" s="24">
        <v>1900</v>
      </c>
      <c r="U31" s="69">
        <v>0</v>
      </c>
      <c r="V31" s="24">
        <v>0</v>
      </c>
      <c r="W31" s="31">
        <v>0</v>
      </c>
      <c r="X31" s="16">
        <v>0</v>
      </c>
      <c r="Y31" s="68">
        <v>0</v>
      </c>
      <c r="Z31" s="32">
        <v>1900</v>
      </c>
    </row>
    <row r="32" spans="1:26" s="1" customFormat="1" ht="62.25" customHeight="1">
      <c r="A32" s="27"/>
      <c r="B32" s="28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9" t="s">
        <v>64</v>
      </c>
      <c r="S32" s="24" t="s">
        <v>20</v>
      </c>
      <c r="T32" s="33">
        <v>6</v>
      </c>
      <c r="U32" s="33">
        <v>5.5</v>
      </c>
      <c r="V32" s="33">
        <v>5</v>
      </c>
      <c r="W32" s="33">
        <v>5</v>
      </c>
      <c r="X32" s="16">
        <v>4</v>
      </c>
      <c r="Y32" s="31">
        <v>3</v>
      </c>
      <c r="Z32" s="32">
        <v>3</v>
      </c>
    </row>
    <row r="33" spans="1:26" s="1" customFormat="1" ht="65.25" customHeight="1">
      <c r="A33" s="27"/>
      <c r="B33" s="28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15" t="s">
        <v>57</v>
      </c>
      <c r="S33" s="24"/>
      <c r="T33" s="75"/>
      <c r="U33" s="75"/>
      <c r="V33" s="75"/>
      <c r="W33" s="75"/>
      <c r="X33" s="75"/>
      <c r="Y33" s="75"/>
      <c r="Z33" s="75"/>
    </row>
    <row r="34" spans="1:26" s="1" customFormat="1" ht="77.25" customHeight="1">
      <c r="A34" s="27"/>
      <c r="B34" s="2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9" t="s">
        <v>56</v>
      </c>
      <c r="S34" s="24" t="s">
        <v>21</v>
      </c>
      <c r="T34" s="70">
        <v>0</v>
      </c>
      <c r="U34" s="71">
        <v>2839.9</v>
      </c>
      <c r="V34" s="72">
        <v>358</v>
      </c>
      <c r="W34" s="73">
        <v>3325</v>
      </c>
      <c r="X34" s="13">
        <v>1927.8</v>
      </c>
      <c r="Y34" s="68">
        <v>930</v>
      </c>
      <c r="Z34" s="74">
        <v>9380.7000000000007</v>
      </c>
    </row>
    <row r="35" spans="1:26" s="1" customFormat="1" ht="61.5" customHeight="1">
      <c r="A35" s="27"/>
      <c r="B35" s="28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99" t="s">
        <v>65</v>
      </c>
      <c r="S35" s="24" t="s">
        <v>38</v>
      </c>
      <c r="T35" s="33">
        <v>0</v>
      </c>
      <c r="U35" s="33">
        <v>60</v>
      </c>
      <c r="V35" s="33">
        <v>50</v>
      </c>
      <c r="W35" s="33">
        <v>50</v>
      </c>
      <c r="X35" s="16">
        <v>50</v>
      </c>
      <c r="Y35" s="31">
        <v>50</v>
      </c>
      <c r="Z35" s="32">
        <v>260</v>
      </c>
    </row>
    <row r="36" spans="1:26" s="1" customFormat="1" ht="69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6" t="s">
        <v>23</v>
      </c>
      <c r="S36" s="37" t="s">
        <v>7</v>
      </c>
      <c r="T36" s="38">
        <v>13852.2</v>
      </c>
      <c r="U36" s="76">
        <v>67263.3</v>
      </c>
      <c r="V36" s="55">
        <f>SUM(V37+V49)</f>
        <v>29642.3</v>
      </c>
      <c r="W36" s="39">
        <v>10111</v>
      </c>
      <c r="X36" s="39">
        <v>10111</v>
      </c>
      <c r="Y36" s="39">
        <v>10111</v>
      </c>
      <c r="Z36" s="84">
        <f>SUM(T36:Y36)</f>
        <v>141090.79999999999</v>
      </c>
    </row>
    <row r="37" spans="1:26" s="1" customFormat="1" ht="115.5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6" t="s">
        <v>58</v>
      </c>
      <c r="S37" s="24" t="s">
        <v>7</v>
      </c>
      <c r="T37" s="38">
        <v>2268.1</v>
      </c>
      <c r="U37" s="56">
        <v>1849.3</v>
      </c>
      <c r="V37" s="42">
        <v>1004.6</v>
      </c>
      <c r="W37" s="42">
        <v>1151</v>
      </c>
      <c r="X37" s="42">
        <v>1151</v>
      </c>
      <c r="Y37" s="42">
        <v>1151</v>
      </c>
      <c r="Z37" s="85"/>
    </row>
    <row r="38" spans="1:26" s="1" customFormat="1" ht="48.7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40" t="s">
        <v>66</v>
      </c>
      <c r="S38" s="24" t="s">
        <v>100</v>
      </c>
      <c r="T38" s="30">
        <v>3</v>
      </c>
      <c r="U38" s="30">
        <v>7</v>
      </c>
      <c r="V38" s="30">
        <v>2</v>
      </c>
      <c r="W38" s="30">
        <v>2</v>
      </c>
      <c r="X38" s="16">
        <v>1</v>
      </c>
      <c r="Y38" s="31">
        <v>1</v>
      </c>
      <c r="Z38" s="31">
        <v>16</v>
      </c>
    </row>
    <row r="39" spans="1:26" s="1" customFormat="1" ht="73.5" customHeight="1">
      <c r="A39" s="34"/>
      <c r="B39" s="35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40" t="s">
        <v>67</v>
      </c>
      <c r="S39" s="24" t="s">
        <v>100</v>
      </c>
      <c r="T39" s="30">
        <v>0</v>
      </c>
      <c r="U39" s="30">
        <v>1</v>
      </c>
      <c r="V39" s="30">
        <v>1</v>
      </c>
      <c r="W39" s="30">
        <v>1</v>
      </c>
      <c r="X39" s="16">
        <v>1</v>
      </c>
      <c r="Y39" s="31">
        <v>1</v>
      </c>
      <c r="Z39" s="32">
        <v>5</v>
      </c>
    </row>
    <row r="40" spans="1:26" s="1" customFormat="1" ht="64.5" customHeight="1">
      <c r="A40" s="34" t="s">
        <v>8</v>
      </c>
      <c r="B40" s="35" t="s">
        <v>9</v>
      </c>
      <c r="C40" s="34" t="s">
        <v>10</v>
      </c>
      <c r="D40" s="34" t="s">
        <v>9</v>
      </c>
      <c r="E40" s="34" t="s">
        <v>11</v>
      </c>
      <c r="F40" s="34" t="s">
        <v>9</v>
      </c>
      <c r="G40" s="34" t="s">
        <v>12</v>
      </c>
      <c r="H40" s="34" t="s">
        <v>9</v>
      </c>
      <c r="I40" s="34" t="s">
        <v>13</v>
      </c>
      <c r="J40" s="34" t="s">
        <v>10</v>
      </c>
      <c r="K40" s="34" t="s">
        <v>8</v>
      </c>
      <c r="L40" s="34" t="s">
        <v>15</v>
      </c>
      <c r="M40" s="34" t="s">
        <v>9</v>
      </c>
      <c r="N40" s="34" t="s">
        <v>15</v>
      </c>
      <c r="O40" s="34"/>
      <c r="P40" s="34"/>
      <c r="Q40" s="34"/>
      <c r="R40" s="29" t="s">
        <v>68</v>
      </c>
      <c r="S40" s="24" t="s">
        <v>7</v>
      </c>
      <c r="T40" s="38">
        <v>2268.1</v>
      </c>
      <c r="U40" s="56">
        <v>1002.37</v>
      </c>
      <c r="V40" s="51">
        <v>0</v>
      </c>
      <c r="W40" s="42">
        <v>1151</v>
      </c>
      <c r="X40" s="42">
        <v>1151</v>
      </c>
      <c r="Y40" s="42">
        <v>1151</v>
      </c>
      <c r="Z40" s="85"/>
    </row>
    <row r="41" spans="1:26" s="1" customFormat="1" ht="45.75" customHeight="1">
      <c r="A41" s="34"/>
      <c r="B41" s="35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40" t="s">
        <v>59</v>
      </c>
      <c r="S41" s="24" t="s">
        <v>99</v>
      </c>
      <c r="T41" s="100">
        <v>1</v>
      </c>
      <c r="U41" s="24">
        <v>1</v>
      </c>
      <c r="V41" s="24">
        <v>0</v>
      </c>
      <c r="W41" s="100">
        <v>1</v>
      </c>
      <c r="X41" s="100">
        <v>1</v>
      </c>
      <c r="Y41" s="100">
        <v>1</v>
      </c>
      <c r="Z41" s="41">
        <v>1</v>
      </c>
    </row>
    <row r="42" spans="1:26" s="1" customFormat="1" ht="41.25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40" t="s">
        <v>62</v>
      </c>
      <c r="S42" s="24" t="s">
        <v>20</v>
      </c>
      <c r="T42" s="101">
        <v>100</v>
      </c>
      <c r="U42" s="78">
        <v>100</v>
      </c>
      <c r="V42" s="78">
        <v>0</v>
      </c>
      <c r="W42" s="78">
        <v>100</v>
      </c>
      <c r="X42" s="78">
        <v>100</v>
      </c>
      <c r="Y42" s="78">
        <v>100</v>
      </c>
      <c r="Z42" s="78">
        <v>100</v>
      </c>
    </row>
    <row r="43" spans="1:26" s="1" customFormat="1" ht="60.75" customHeight="1">
      <c r="A43" s="34" t="s">
        <v>8</v>
      </c>
      <c r="B43" s="35" t="s">
        <v>9</v>
      </c>
      <c r="C43" s="34" t="s">
        <v>10</v>
      </c>
      <c r="D43" s="34" t="s">
        <v>9</v>
      </c>
      <c r="E43" s="34" t="s">
        <v>11</v>
      </c>
      <c r="F43" s="34" t="s">
        <v>9</v>
      </c>
      <c r="G43" s="34" t="s">
        <v>12</v>
      </c>
      <c r="H43" s="34" t="s">
        <v>9</v>
      </c>
      <c r="I43" s="34" t="s">
        <v>13</v>
      </c>
      <c r="J43" s="34" t="s">
        <v>10</v>
      </c>
      <c r="K43" s="34" t="s">
        <v>9</v>
      </c>
      <c r="L43" s="34" t="s">
        <v>10</v>
      </c>
      <c r="M43" s="34" t="s">
        <v>14</v>
      </c>
      <c r="N43" s="34" t="s">
        <v>9</v>
      </c>
      <c r="O43" s="34" t="s">
        <v>9</v>
      </c>
      <c r="P43" s="34" t="s">
        <v>15</v>
      </c>
      <c r="Q43" s="34" t="s">
        <v>44</v>
      </c>
      <c r="R43" s="29" t="s">
        <v>60</v>
      </c>
      <c r="S43" s="24" t="s">
        <v>7</v>
      </c>
      <c r="T43" s="30">
        <v>0</v>
      </c>
      <c r="U43" s="55">
        <v>827</v>
      </c>
      <c r="V43" s="55">
        <v>1004.6</v>
      </c>
      <c r="W43" s="24">
        <v>0</v>
      </c>
      <c r="X43" s="24">
        <v>0</v>
      </c>
      <c r="Y43" s="24">
        <v>0</v>
      </c>
      <c r="Z43" s="55"/>
    </row>
    <row r="44" spans="1:26" s="1" customFormat="1" ht="48" customHeight="1">
      <c r="A44" s="34"/>
      <c r="B44" s="35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40" t="s">
        <v>61</v>
      </c>
      <c r="S44" s="24" t="s">
        <v>20</v>
      </c>
      <c r="T44" s="30">
        <v>0</v>
      </c>
      <c r="U44" s="24">
        <v>100</v>
      </c>
      <c r="V44" s="24">
        <v>100</v>
      </c>
      <c r="W44" s="24">
        <v>0</v>
      </c>
      <c r="X44" s="24">
        <v>0</v>
      </c>
      <c r="Y44" s="24">
        <v>0</v>
      </c>
      <c r="Z44" s="24">
        <v>100</v>
      </c>
    </row>
    <row r="45" spans="1:26" s="1" customFormat="1" ht="102" customHeight="1">
      <c r="A45" s="34" t="s">
        <v>8</v>
      </c>
      <c r="B45" s="35" t="s">
        <v>9</v>
      </c>
      <c r="C45" s="34" t="s">
        <v>10</v>
      </c>
      <c r="D45" s="34" t="s">
        <v>9</v>
      </c>
      <c r="E45" s="34" t="s">
        <v>11</v>
      </c>
      <c r="F45" s="34" t="s">
        <v>9</v>
      </c>
      <c r="G45" s="34" t="s">
        <v>12</v>
      </c>
      <c r="H45" s="34" t="s">
        <v>9</v>
      </c>
      <c r="I45" s="34" t="s">
        <v>13</v>
      </c>
      <c r="J45" s="34" t="s">
        <v>10</v>
      </c>
      <c r="K45" s="34" t="s">
        <v>10</v>
      </c>
      <c r="L45" s="34" t="s">
        <v>9</v>
      </c>
      <c r="M45" s="34" t="s">
        <v>10</v>
      </c>
      <c r="N45" s="34" t="s">
        <v>39</v>
      </c>
      <c r="O45" s="34"/>
      <c r="P45" s="34"/>
      <c r="Q45" s="34"/>
      <c r="R45" s="29" t="s">
        <v>106</v>
      </c>
      <c r="S45" s="24" t="s">
        <v>7</v>
      </c>
      <c r="T45" s="30">
        <v>0</v>
      </c>
      <c r="U45" s="55">
        <v>19.86</v>
      </c>
      <c r="V45" s="24">
        <v>0</v>
      </c>
      <c r="W45" s="24">
        <v>0</v>
      </c>
      <c r="X45" s="24">
        <v>0</v>
      </c>
      <c r="Y45" s="24">
        <v>0</v>
      </c>
      <c r="Z45" s="55"/>
    </row>
    <row r="46" spans="1:26" s="1" customFormat="1" ht="51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40" t="s">
        <v>69</v>
      </c>
      <c r="S46" s="24" t="s">
        <v>22</v>
      </c>
      <c r="T46" s="30">
        <v>0</v>
      </c>
      <c r="U46" s="24">
        <v>1</v>
      </c>
      <c r="V46" s="24">
        <v>0</v>
      </c>
      <c r="W46" s="24">
        <v>0</v>
      </c>
      <c r="X46" s="24">
        <v>0</v>
      </c>
      <c r="Y46" s="24">
        <v>0</v>
      </c>
      <c r="Z46" s="24">
        <v>1</v>
      </c>
    </row>
    <row r="47" spans="1:26" s="1" customFormat="1" ht="79.5" customHeight="1">
      <c r="A47" s="34"/>
      <c r="B47" s="35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6" t="s">
        <v>43</v>
      </c>
      <c r="S47" s="24" t="s">
        <v>99</v>
      </c>
      <c r="T47" s="24">
        <v>1</v>
      </c>
      <c r="U47" s="24">
        <v>1</v>
      </c>
      <c r="V47" s="24">
        <v>1</v>
      </c>
      <c r="W47" s="24">
        <v>1</v>
      </c>
      <c r="X47" s="100">
        <v>1</v>
      </c>
      <c r="Y47" s="100">
        <v>1</v>
      </c>
      <c r="Z47" s="41"/>
    </row>
    <row r="48" spans="1:26" s="1" customFormat="1" ht="48.7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40" t="s">
        <v>70</v>
      </c>
      <c r="S48" s="24" t="s">
        <v>22</v>
      </c>
      <c r="T48" s="24">
        <v>3</v>
      </c>
      <c r="U48" s="24">
        <v>3</v>
      </c>
      <c r="V48" s="24">
        <v>3</v>
      </c>
      <c r="W48" s="24">
        <v>3</v>
      </c>
      <c r="X48" s="31">
        <v>3</v>
      </c>
      <c r="Y48" s="31">
        <v>3</v>
      </c>
      <c r="Z48" s="31">
        <v>18</v>
      </c>
    </row>
    <row r="49" spans="1:26" s="1" customFormat="1" ht="93" customHeight="1">
      <c r="A49" s="34"/>
      <c r="B49" s="35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6" t="s">
        <v>93</v>
      </c>
      <c r="S49" s="24" t="s">
        <v>7</v>
      </c>
      <c r="T49" s="42">
        <v>11584.1</v>
      </c>
      <c r="U49" s="39">
        <f>SUM(U54+U57+U59+U61+U64)</f>
        <v>65413.966999999997</v>
      </c>
      <c r="V49" s="50">
        <f>SUM(V52+V54+V57+V59+V61)</f>
        <v>28637.7</v>
      </c>
      <c r="W49" s="50">
        <v>8960</v>
      </c>
      <c r="X49" s="50">
        <v>8960</v>
      </c>
      <c r="Y49" s="50">
        <v>8960</v>
      </c>
      <c r="Z49" s="86"/>
    </row>
    <row r="50" spans="1:26" s="1" customFormat="1" ht="51.75" customHeight="1">
      <c r="A50" s="34"/>
      <c r="B50" s="35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40" t="s">
        <v>94</v>
      </c>
      <c r="S50" s="24" t="s">
        <v>21</v>
      </c>
      <c r="T50" s="24">
        <v>1900</v>
      </c>
      <c r="U50" s="58">
        <v>2154.9</v>
      </c>
      <c r="V50" s="78">
        <v>4660</v>
      </c>
      <c r="W50" s="66">
        <v>3325</v>
      </c>
      <c r="X50" s="16">
        <v>1927.8</v>
      </c>
      <c r="Y50" s="95">
        <v>930</v>
      </c>
      <c r="Z50" s="81">
        <f>SUM(T50:Y50)</f>
        <v>14897.699999999999</v>
      </c>
    </row>
    <row r="51" spans="1:26" s="1" customFormat="1" ht="48.7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40" t="s">
        <v>92</v>
      </c>
      <c r="S51" s="24" t="s">
        <v>21</v>
      </c>
      <c r="T51" s="30">
        <v>0</v>
      </c>
      <c r="U51" s="24">
        <v>0</v>
      </c>
      <c r="V51" s="30">
        <v>333.31</v>
      </c>
      <c r="W51" s="30">
        <v>0</v>
      </c>
      <c r="X51" s="16">
        <v>0</v>
      </c>
      <c r="Y51" s="31">
        <v>0</v>
      </c>
      <c r="Z51" s="31">
        <v>333.31</v>
      </c>
    </row>
    <row r="52" spans="1:26" s="1" customFormat="1" ht="73.5" customHeight="1">
      <c r="A52" s="34" t="s">
        <v>8</v>
      </c>
      <c r="B52" s="35" t="s">
        <v>9</v>
      </c>
      <c r="C52" s="34" t="s">
        <v>10</v>
      </c>
      <c r="D52" s="34" t="s">
        <v>9</v>
      </c>
      <c r="E52" s="34" t="s">
        <v>11</v>
      </c>
      <c r="F52" s="34" t="s">
        <v>9</v>
      </c>
      <c r="G52" s="34" t="s">
        <v>12</v>
      </c>
      <c r="H52" s="34" t="s">
        <v>9</v>
      </c>
      <c r="I52" s="34" t="s">
        <v>13</v>
      </c>
      <c r="J52" s="34" t="s">
        <v>10</v>
      </c>
      <c r="K52" s="34" t="s">
        <v>8</v>
      </c>
      <c r="L52" s="34" t="s">
        <v>15</v>
      </c>
      <c r="M52" s="34" t="s">
        <v>9</v>
      </c>
      <c r="N52" s="34" t="s">
        <v>10</v>
      </c>
      <c r="O52" s="34"/>
      <c r="P52" s="34"/>
      <c r="Q52" s="34"/>
      <c r="R52" s="29" t="s">
        <v>91</v>
      </c>
      <c r="S52" s="24" t="s">
        <v>7</v>
      </c>
      <c r="T52" s="42">
        <v>1448</v>
      </c>
      <c r="U52" s="24">
        <v>0</v>
      </c>
      <c r="V52" s="24">
        <v>0</v>
      </c>
      <c r="W52" s="30">
        <v>0</v>
      </c>
      <c r="X52" s="44">
        <v>0</v>
      </c>
      <c r="Y52" s="31">
        <v>0</v>
      </c>
      <c r="Z52" s="54"/>
    </row>
    <row r="53" spans="1:26" s="1" customFormat="1" ht="65.2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43" t="s">
        <v>90</v>
      </c>
      <c r="S53" s="24" t="s">
        <v>21</v>
      </c>
      <c r="T53" s="30">
        <v>1900</v>
      </c>
      <c r="U53" s="24">
        <v>0</v>
      </c>
      <c r="V53" s="24">
        <v>0</v>
      </c>
      <c r="W53" s="30">
        <v>0</v>
      </c>
      <c r="X53" s="16">
        <v>0</v>
      </c>
      <c r="Y53" s="31">
        <v>0</v>
      </c>
      <c r="Z53" s="31">
        <v>1900</v>
      </c>
    </row>
    <row r="54" spans="1:26" s="1" customFormat="1" ht="78.75" customHeight="1">
      <c r="A54" s="34" t="s">
        <v>8</v>
      </c>
      <c r="B54" s="35" t="s">
        <v>9</v>
      </c>
      <c r="C54" s="34" t="s">
        <v>10</v>
      </c>
      <c r="D54" s="34" t="s">
        <v>9</v>
      </c>
      <c r="E54" s="34" t="s">
        <v>11</v>
      </c>
      <c r="F54" s="34" t="s">
        <v>9</v>
      </c>
      <c r="G54" s="34" t="s">
        <v>12</v>
      </c>
      <c r="H54" s="34" t="s">
        <v>9</v>
      </c>
      <c r="I54" s="34" t="s">
        <v>13</v>
      </c>
      <c r="J54" s="34" t="s">
        <v>10</v>
      </c>
      <c r="K54" s="34" t="s">
        <v>8</v>
      </c>
      <c r="L54" s="34" t="s">
        <v>11</v>
      </c>
      <c r="M54" s="34" t="s">
        <v>9</v>
      </c>
      <c r="N54" s="34" t="s">
        <v>14</v>
      </c>
      <c r="O54" s="34"/>
      <c r="P54" s="34"/>
      <c r="Q54" s="34"/>
      <c r="R54" s="29" t="s">
        <v>95</v>
      </c>
      <c r="S54" s="24" t="s">
        <v>30</v>
      </c>
      <c r="T54" s="42">
        <v>10136.1</v>
      </c>
      <c r="U54" s="55">
        <v>46334</v>
      </c>
      <c r="V54" s="24">
        <v>0</v>
      </c>
      <c r="W54" s="30">
        <v>0</v>
      </c>
      <c r="X54" s="16">
        <v>0</v>
      </c>
      <c r="Y54" s="31">
        <v>0</v>
      </c>
      <c r="Z54" s="39"/>
    </row>
    <row r="55" spans="1:26" s="1" customFormat="1" ht="66.7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43" t="s">
        <v>89</v>
      </c>
      <c r="S55" s="24" t="s">
        <v>21</v>
      </c>
      <c r="T55" s="30">
        <v>1900</v>
      </c>
      <c r="U55" s="24">
        <v>0</v>
      </c>
      <c r="V55" s="24">
        <v>0</v>
      </c>
      <c r="W55" s="30">
        <v>0</v>
      </c>
      <c r="X55" s="16">
        <v>0</v>
      </c>
      <c r="Y55" s="31">
        <v>0</v>
      </c>
      <c r="Z55" s="30">
        <v>1900</v>
      </c>
    </row>
    <row r="56" spans="1:26" s="1" customFormat="1" ht="51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43" t="s">
        <v>88</v>
      </c>
      <c r="S56" s="24" t="s">
        <v>21</v>
      </c>
      <c r="T56" s="30">
        <v>0</v>
      </c>
      <c r="U56" s="71">
        <v>2154.9</v>
      </c>
      <c r="V56" s="72">
        <v>0</v>
      </c>
      <c r="W56" s="73">
        <v>0</v>
      </c>
      <c r="X56" s="13">
        <v>0</v>
      </c>
      <c r="Y56" s="68">
        <v>0</v>
      </c>
      <c r="Z56" s="71">
        <v>2154.9</v>
      </c>
    </row>
    <row r="57" spans="1:26" s="1" customFormat="1" ht="158.25" customHeight="1">
      <c r="A57" s="80" t="s">
        <v>8</v>
      </c>
      <c r="B57" s="80" t="s">
        <v>9</v>
      </c>
      <c r="C57" s="80" t="s">
        <v>10</v>
      </c>
      <c r="D57" s="80" t="s">
        <v>9</v>
      </c>
      <c r="E57" s="80" t="s">
        <v>11</v>
      </c>
      <c r="F57" s="80" t="s">
        <v>9</v>
      </c>
      <c r="G57" s="80" t="s">
        <v>12</v>
      </c>
      <c r="H57" s="80" t="s">
        <v>9</v>
      </c>
      <c r="I57" s="80" t="s">
        <v>13</v>
      </c>
      <c r="J57" s="80" t="s">
        <v>10</v>
      </c>
      <c r="K57" s="80" t="s">
        <v>9</v>
      </c>
      <c r="L57" s="80" t="s">
        <v>14</v>
      </c>
      <c r="M57" s="80" t="s">
        <v>101</v>
      </c>
      <c r="N57" s="80" t="s">
        <v>9</v>
      </c>
      <c r="O57" s="80" t="s">
        <v>39</v>
      </c>
      <c r="P57" s="80" t="s">
        <v>10</v>
      </c>
      <c r="Q57" s="80" t="s">
        <v>44</v>
      </c>
      <c r="R57" s="36" t="s">
        <v>102</v>
      </c>
      <c r="S57" s="24" t="s">
        <v>7</v>
      </c>
      <c r="T57" s="54">
        <v>0</v>
      </c>
      <c r="U57" s="55">
        <v>13907.066999999999</v>
      </c>
      <c r="V57" s="50">
        <v>8058</v>
      </c>
      <c r="W57" s="50">
        <v>8960</v>
      </c>
      <c r="X57" s="50">
        <v>8960</v>
      </c>
      <c r="Y57" s="50">
        <v>8960</v>
      </c>
      <c r="Z57" s="83"/>
    </row>
    <row r="58" spans="1:26" s="1" customFormat="1" ht="66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43" t="s">
        <v>96</v>
      </c>
      <c r="S58" s="24" t="s">
        <v>21</v>
      </c>
      <c r="T58" s="31">
        <v>0</v>
      </c>
      <c r="U58" s="71">
        <v>2154.9</v>
      </c>
      <c r="V58" s="93">
        <v>4660</v>
      </c>
      <c r="W58" s="66">
        <v>3325</v>
      </c>
      <c r="X58" s="16">
        <v>1927.8</v>
      </c>
      <c r="Y58" s="95">
        <v>930</v>
      </c>
      <c r="Z58" s="82">
        <f>SUM(T58:Y58)</f>
        <v>12997.699999999999</v>
      </c>
    </row>
    <row r="59" spans="1:26" s="1" customFormat="1" ht="90.75" customHeight="1">
      <c r="A59" s="34" t="s">
        <v>8</v>
      </c>
      <c r="B59" s="35" t="s">
        <v>9</v>
      </c>
      <c r="C59" s="34" t="s">
        <v>10</v>
      </c>
      <c r="D59" s="34" t="s">
        <v>9</v>
      </c>
      <c r="E59" s="34" t="s">
        <v>11</v>
      </c>
      <c r="F59" s="34" t="s">
        <v>9</v>
      </c>
      <c r="G59" s="34" t="s">
        <v>12</v>
      </c>
      <c r="H59" s="34" t="s">
        <v>9</v>
      </c>
      <c r="I59" s="34" t="s">
        <v>13</v>
      </c>
      <c r="J59" s="34" t="s">
        <v>10</v>
      </c>
      <c r="K59" s="34" t="s">
        <v>9</v>
      </c>
      <c r="L59" s="34" t="s">
        <v>14</v>
      </c>
      <c r="M59" s="34" t="s">
        <v>14</v>
      </c>
      <c r="N59" s="34" t="s">
        <v>9</v>
      </c>
      <c r="O59" s="34" t="s">
        <v>10</v>
      </c>
      <c r="P59" s="34" t="s">
        <v>8</v>
      </c>
      <c r="Q59" s="34" t="s">
        <v>44</v>
      </c>
      <c r="R59" s="43" t="s">
        <v>97</v>
      </c>
      <c r="S59" s="24" t="s">
        <v>30</v>
      </c>
      <c r="T59" s="54">
        <v>0</v>
      </c>
      <c r="U59" s="55">
        <v>1510</v>
      </c>
      <c r="V59" s="55">
        <v>1072.7</v>
      </c>
      <c r="W59" s="51">
        <v>0</v>
      </c>
      <c r="X59" s="51">
        <v>0</v>
      </c>
      <c r="Y59" s="51">
        <v>0</v>
      </c>
      <c r="Z59" s="89"/>
    </row>
    <row r="60" spans="1:26" s="1" customFormat="1" ht="52.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43" t="s">
        <v>98</v>
      </c>
      <c r="S60" s="24" t="s">
        <v>21</v>
      </c>
      <c r="T60" s="66">
        <v>0</v>
      </c>
      <c r="U60" s="78">
        <v>500</v>
      </c>
      <c r="V60" s="41">
        <v>500</v>
      </c>
      <c r="W60" s="60">
        <v>0</v>
      </c>
      <c r="X60" s="60">
        <v>0</v>
      </c>
      <c r="Y60" s="60">
        <v>0</v>
      </c>
      <c r="Z60" s="96">
        <v>1000</v>
      </c>
    </row>
    <row r="61" spans="1:26" s="1" customFormat="1" ht="124.5" customHeight="1">
      <c r="A61" s="34" t="s">
        <v>8</v>
      </c>
      <c r="B61" s="35" t="s">
        <v>9</v>
      </c>
      <c r="C61" s="34" t="s">
        <v>10</v>
      </c>
      <c r="D61" s="34" t="s">
        <v>9</v>
      </c>
      <c r="E61" s="34" t="s">
        <v>11</v>
      </c>
      <c r="F61" s="34" t="s">
        <v>9</v>
      </c>
      <c r="G61" s="34" t="s">
        <v>12</v>
      </c>
      <c r="H61" s="34" t="s">
        <v>9</v>
      </c>
      <c r="I61" s="34" t="s">
        <v>13</v>
      </c>
      <c r="J61" s="34" t="s">
        <v>10</v>
      </c>
      <c r="K61" s="34" t="s">
        <v>9</v>
      </c>
      <c r="L61" s="34" t="s">
        <v>14</v>
      </c>
      <c r="M61" s="34" t="s">
        <v>101</v>
      </c>
      <c r="N61" s="34" t="s">
        <v>9</v>
      </c>
      <c r="O61" s="34" t="s">
        <v>39</v>
      </c>
      <c r="P61" s="34" t="s">
        <v>10</v>
      </c>
      <c r="Q61" s="34" t="s">
        <v>45</v>
      </c>
      <c r="R61" s="102" t="s">
        <v>103</v>
      </c>
      <c r="S61" s="24" t="s">
        <v>30</v>
      </c>
      <c r="T61" s="66">
        <v>0</v>
      </c>
      <c r="U61" s="55">
        <v>252.5</v>
      </c>
      <c r="V61" s="92">
        <v>19507</v>
      </c>
      <c r="W61" s="66">
        <v>0</v>
      </c>
      <c r="X61" s="66">
        <v>0</v>
      </c>
      <c r="Y61" s="66">
        <v>0</v>
      </c>
      <c r="Z61" s="90"/>
    </row>
    <row r="62" spans="1:26" s="1" customFormat="1" ht="43.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43" t="s">
        <v>86</v>
      </c>
      <c r="S62" s="24" t="s">
        <v>16</v>
      </c>
      <c r="T62" s="77">
        <v>0</v>
      </c>
      <c r="U62" s="60">
        <v>1</v>
      </c>
      <c r="V62" s="77">
        <v>0</v>
      </c>
      <c r="W62" s="77">
        <v>0</v>
      </c>
      <c r="X62" s="77">
        <v>0</v>
      </c>
      <c r="Y62" s="77">
        <v>0</v>
      </c>
      <c r="Z62" s="60">
        <v>1</v>
      </c>
    </row>
    <row r="63" spans="1:26" s="1" customFormat="1" ht="52.5" customHeight="1">
      <c r="A63" s="34"/>
      <c r="B63" s="35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43" t="s">
        <v>87</v>
      </c>
      <c r="S63" s="24" t="s">
        <v>21</v>
      </c>
      <c r="T63" s="66">
        <v>0</v>
      </c>
      <c r="U63" s="78">
        <v>0</v>
      </c>
      <c r="V63" s="67">
        <v>333.31</v>
      </c>
      <c r="W63" s="66">
        <v>0</v>
      </c>
      <c r="X63" s="66">
        <v>0</v>
      </c>
      <c r="Y63" s="66">
        <v>0</v>
      </c>
      <c r="Z63" s="67">
        <v>333.31</v>
      </c>
    </row>
    <row r="64" spans="1:26" s="1" customFormat="1" ht="63.75" customHeight="1">
      <c r="A64" s="80" t="s">
        <v>8</v>
      </c>
      <c r="B64" s="80" t="s">
        <v>9</v>
      </c>
      <c r="C64" s="80" t="s">
        <v>10</v>
      </c>
      <c r="D64" s="80" t="s">
        <v>9</v>
      </c>
      <c r="E64" s="80" t="s">
        <v>11</v>
      </c>
      <c r="F64" s="80" t="s">
        <v>9</v>
      </c>
      <c r="G64" s="80" t="s">
        <v>12</v>
      </c>
      <c r="H64" s="80" t="s">
        <v>9</v>
      </c>
      <c r="I64" s="80" t="s">
        <v>13</v>
      </c>
      <c r="J64" s="80" t="s">
        <v>10</v>
      </c>
      <c r="K64" s="80" t="s">
        <v>39</v>
      </c>
      <c r="L64" s="80" t="s">
        <v>39</v>
      </c>
      <c r="M64" s="80" t="s">
        <v>12</v>
      </c>
      <c r="N64" s="80" t="s">
        <v>12</v>
      </c>
      <c r="O64" s="80"/>
      <c r="P64" s="80"/>
      <c r="Q64" s="80"/>
      <c r="R64" s="79" t="s">
        <v>84</v>
      </c>
      <c r="S64" s="24" t="s">
        <v>7</v>
      </c>
      <c r="T64" s="54">
        <v>0</v>
      </c>
      <c r="U64" s="55">
        <v>3410.4</v>
      </c>
      <c r="V64" s="55">
        <v>0</v>
      </c>
      <c r="W64" s="54">
        <v>0</v>
      </c>
      <c r="X64" s="54">
        <v>0</v>
      </c>
      <c r="Y64" s="54">
        <v>0</v>
      </c>
      <c r="Z64" s="55"/>
    </row>
    <row r="65" spans="1:26" s="1" customFormat="1" ht="43.5" customHeight="1">
      <c r="A65" s="34"/>
      <c r="B65" s="35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40" t="s">
        <v>85</v>
      </c>
      <c r="S65" s="24" t="s">
        <v>22</v>
      </c>
      <c r="T65" s="77">
        <v>0</v>
      </c>
      <c r="U65" s="60">
        <v>1</v>
      </c>
      <c r="V65" s="60">
        <v>0</v>
      </c>
      <c r="W65" s="77">
        <v>0</v>
      </c>
      <c r="X65" s="77">
        <v>0</v>
      </c>
      <c r="Y65" s="77">
        <v>0</v>
      </c>
      <c r="Z65" s="60">
        <v>1</v>
      </c>
    </row>
    <row r="66" spans="1:26" s="1" customFormat="1" ht="75.75" customHeight="1">
      <c r="A66" s="34"/>
      <c r="B66" s="35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6" t="s">
        <v>46</v>
      </c>
      <c r="S66" s="24" t="s">
        <v>99</v>
      </c>
      <c r="T66" s="24">
        <v>1</v>
      </c>
      <c r="U66" s="24">
        <v>1</v>
      </c>
      <c r="V66" s="24">
        <v>1</v>
      </c>
      <c r="W66" s="24">
        <v>1</v>
      </c>
      <c r="X66" s="24">
        <v>1</v>
      </c>
      <c r="Y66" s="24">
        <v>1</v>
      </c>
      <c r="Z66" s="24"/>
    </row>
    <row r="67" spans="1:26" s="1" customFormat="1" ht="36.75" customHeight="1">
      <c r="A67" s="34"/>
      <c r="B67" s="35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40" t="s">
        <v>83</v>
      </c>
      <c r="S67" s="24" t="s">
        <v>22</v>
      </c>
      <c r="T67" s="24">
        <v>3</v>
      </c>
      <c r="U67" s="24">
        <v>3</v>
      </c>
      <c r="V67" s="24">
        <v>3</v>
      </c>
      <c r="W67" s="24">
        <v>3</v>
      </c>
      <c r="X67" s="31">
        <v>3</v>
      </c>
      <c r="Y67" s="31">
        <v>3</v>
      </c>
      <c r="Z67" s="14">
        <f t="shared" ref="Z67:Z76" si="0">SUM(T67:Y67)</f>
        <v>18</v>
      </c>
    </row>
    <row r="68" spans="1:26" s="1" customFormat="1" ht="112.5" customHeight="1">
      <c r="A68" s="34"/>
      <c r="B68" s="35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6" t="s">
        <v>24</v>
      </c>
      <c r="S68" s="37" t="s">
        <v>7</v>
      </c>
      <c r="T68" s="38">
        <v>932.7</v>
      </c>
      <c r="U68" s="42">
        <v>735</v>
      </c>
      <c r="V68" s="51">
        <f>SUM(V69+V78)</f>
        <v>1821.4</v>
      </c>
      <c r="W68" s="42">
        <f>SUM(W71+W74)</f>
        <v>710</v>
      </c>
      <c r="X68" s="42">
        <f>SUM(X71+X74)</f>
        <v>710</v>
      </c>
      <c r="Y68" s="42">
        <f>SUM(Y71+Y74)</f>
        <v>710</v>
      </c>
      <c r="Z68" s="87"/>
    </row>
    <row r="69" spans="1:26" s="1" customFormat="1" ht="87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20" t="s">
        <v>71</v>
      </c>
      <c r="S69" s="37" t="s">
        <v>7</v>
      </c>
      <c r="T69" s="38">
        <v>932.7</v>
      </c>
      <c r="U69" s="42">
        <f>SUM(U71+U74)</f>
        <v>734.97</v>
      </c>
      <c r="V69" s="51">
        <f>SUM(V71+V74)</f>
        <v>1821.4</v>
      </c>
      <c r="W69" s="42">
        <v>710</v>
      </c>
      <c r="X69" s="42">
        <v>710</v>
      </c>
      <c r="Y69" s="42">
        <v>710</v>
      </c>
      <c r="Z69" s="59"/>
    </row>
    <row r="70" spans="1:26" s="1" customFormat="1" ht="112.5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45" t="s">
        <v>72</v>
      </c>
      <c r="S70" s="24" t="s">
        <v>22</v>
      </c>
      <c r="T70" s="30">
        <v>2</v>
      </c>
      <c r="U70" s="30">
        <v>2</v>
      </c>
      <c r="V70" s="30">
        <v>2</v>
      </c>
      <c r="W70" s="30">
        <v>2</v>
      </c>
      <c r="X70" s="16">
        <v>2</v>
      </c>
      <c r="Y70" s="31">
        <v>2</v>
      </c>
      <c r="Z70" s="14">
        <f t="shared" si="0"/>
        <v>12</v>
      </c>
    </row>
    <row r="71" spans="1:26" s="1" customFormat="1" ht="51.75" customHeight="1">
      <c r="A71" s="34" t="s">
        <v>8</v>
      </c>
      <c r="B71" s="35" t="s">
        <v>9</v>
      </c>
      <c r="C71" s="34" t="s">
        <v>10</v>
      </c>
      <c r="D71" s="34" t="s">
        <v>9</v>
      </c>
      <c r="E71" s="34" t="s">
        <v>11</v>
      </c>
      <c r="F71" s="34" t="s">
        <v>9</v>
      </c>
      <c r="G71" s="34" t="s">
        <v>12</v>
      </c>
      <c r="H71" s="34" t="s">
        <v>9</v>
      </c>
      <c r="I71" s="34" t="s">
        <v>13</v>
      </c>
      <c r="J71" s="34" t="s">
        <v>14</v>
      </c>
      <c r="K71" s="34" t="s">
        <v>9</v>
      </c>
      <c r="L71" s="34" t="s">
        <v>10</v>
      </c>
      <c r="M71" s="34" t="s">
        <v>14</v>
      </c>
      <c r="N71" s="34" t="s">
        <v>9</v>
      </c>
      <c r="O71" s="34" t="s">
        <v>10</v>
      </c>
      <c r="P71" s="34" t="s">
        <v>9</v>
      </c>
      <c r="Q71" s="34" t="s">
        <v>44</v>
      </c>
      <c r="R71" s="46" t="s">
        <v>82</v>
      </c>
      <c r="S71" s="24" t="s">
        <v>7</v>
      </c>
      <c r="T71" s="50">
        <v>796.7</v>
      </c>
      <c r="U71" s="53">
        <v>593.70000000000005</v>
      </c>
      <c r="V71" s="54">
        <v>800</v>
      </c>
      <c r="W71" s="54">
        <v>500</v>
      </c>
      <c r="X71" s="54">
        <v>500</v>
      </c>
      <c r="Y71" s="54">
        <v>500</v>
      </c>
      <c r="Z71" s="88"/>
    </row>
    <row r="72" spans="1:26" s="1" customFormat="1" ht="51.75" customHeight="1">
      <c r="A72" s="34"/>
      <c r="B72" s="35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40" t="s">
        <v>81</v>
      </c>
      <c r="S72" s="24" t="s">
        <v>22</v>
      </c>
      <c r="T72" s="30">
        <v>125</v>
      </c>
      <c r="U72" s="30">
        <v>100</v>
      </c>
      <c r="V72" s="30">
        <v>100</v>
      </c>
      <c r="W72" s="30">
        <v>100</v>
      </c>
      <c r="X72" s="30">
        <v>100</v>
      </c>
      <c r="Y72" s="30">
        <v>100</v>
      </c>
      <c r="Z72" s="14">
        <f t="shared" si="0"/>
        <v>625</v>
      </c>
    </row>
    <row r="73" spans="1:26" s="1" customFormat="1" ht="54.75" customHeight="1">
      <c r="A73" s="34"/>
      <c r="B73" s="35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40" t="s">
        <v>80</v>
      </c>
      <c r="S73" s="64" t="s">
        <v>21</v>
      </c>
      <c r="T73" s="30">
        <v>1934.84</v>
      </c>
      <c r="U73" s="30">
        <v>1766.67</v>
      </c>
      <c r="V73" s="30">
        <v>19000</v>
      </c>
      <c r="W73" s="30">
        <v>1766.67</v>
      </c>
      <c r="X73" s="30">
        <v>1766.67</v>
      </c>
      <c r="Y73" s="30">
        <v>1766.67</v>
      </c>
      <c r="Z73" s="14">
        <f t="shared" si="0"/>
        <v>28001.519999999997</v>
      </c>
    </row>
    <row r="74" spans="1:26" s="1" customFormat="1" ht="64.5" customHeight="1">
      <c r="A74" s="34" t="s">
        <v>8</v>
      </c>
      <c r="B74" s="35" t="s">
        <v>9</v>
      </c>
      <c r="C74" s="34" t="s">
        <v>10</v>
      </c>
      <c r="D74" s="34" t="s">
        <v>9</v>
      </c>
      <c r="E74" s="34" t="s">
        <v>11</v>
      </c>
      <c r="F74" s="34" t="s">
        <v>9</v>
      </c>
      <c r="G74" s="34" t="s">
        <v>12</v>
      </c>
      <c r="H74" s="34" t="s">
        <v>9</v>
      </c>
      <c r="I74" s="34" t="s">
        <v>13</v>
      </c>
      <c r="J74" s="34" t="s">
        <v>14</v>
      </c>
      <c r="K74" s="34" t="s">
        <v>9</v>
      </c>
      <c r="L74" s="34" t="s">
        <v>10</v>
      </c>
      <c r="M74" s="34" t="s">
        <v>14</v>
      </c>
      <c r="N74" s="34" t="s">
        <v>9</v>
      </c>
      <c r="O74" s="34" t="s">
        <v>10</v>
      </c>
      <c r="P74" s="34" t="s">
        <v>10</v>
      </c>
      <c r="Q74" s="34" t="s">
        <v>44</v>
      </c>
      <c r="R74" s="46" t="s">
        <v>73</v>
      </c>
      <c r="S74" s="24" t="s">
        <v>7</v>
      </c>
      <c r="T74" s="42">
        <v>136</v>
      </c>
      <c r="U74" s="52">
        <v>141.27000000000001</v>
      </c>
      <c r="V74" s="56">
        <v>1021.4</v>
      </c>
      <c r="W74" s="54">
        <v>210</v>
      </c>
      <c r="X74" s="54">
        <v>210</v>
      </c>
      <c r="Y74" s="54">
        <v>210</v>
      </c>
      <c r="Z74" s="91"/>
    </row>
    <row r="75" spans="1:26" s="1" customFormat="1" ht="48.75" customHeight="1">
      <c r="A75" s="34"/>
      <c r="B75" s="35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40" t="s">
        <v>74</v>
      </c>
      <c r="S75" s="94" t="s">
        <v>47</v>
      </c>
      <c r="T75" s="30">
        <v>80</v>
      </c>
      <c r="U75" s="30">
        <v>0</v>
      </c>
      <c r="V75" s="30">
        <v>550</v>
      </c>
      <c r="W75" s="30">
        <v>80</v>
      </c>
      <c r="X75" s="16">
        <v>80</v>
      </c>
      <c r="Y75" s="31">
        <v>80</v>
      </c>
      <c r="Z75" s="14">
        <f t="shared" si="0"/>
        <v>870</v>
      </c>
    </row>
    <row r="76" spans="1:26" s="1" customFormat="1" ht="38.25" customHeigh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40" t="s">
        <v>75</v>
      </c>
      <c r="S76" s="65" t="s">
        <v>22</v>
      </c>
      <c r="T76" s="30">
        <v>0</v>
      </c>
      <c r="U76" s="30">
        <v>0</v>
      </c>
      <c r="V76" s="30">
        <v>8</v>
      </c>
      <c r="W76" s="30">
        <v>2</v>
      </c>
      <c r="X76" s="16">
        <v>2</v>
      </c>
      <c r="Y76" s="31">
        <v>2</v>
      </c>
      <c r="Z76" s="14">
        <f t="shared" si="0"/>
        <v>14</v>
      </c>
    </row>
    <row r="77" spans="1:26" s="1" customFormat="1" ht="39.75" customHeight="1">
      <c r="A77" s="34"/>
      <c r="B77" s="35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40" t="s">
        <v>76</v>
      </c>
      <c r="S77" s="65" t="s">
        <v>22</v>
      </c>
      <c r="T77" s="30">
        <v>1</v>
      </c>
      <c r="U77" s="30">
        <v>0</v>
      </c>
      <c r="V77" s="30">
        <v>0</v>
      </c>
      <c r="W77" s="30">
        <v>0</v>
      </c>
      <c r="X77" s="16">
        <v>0</v>
      </c>
      <c r="Y77" s="31">
        <v>0</v>
      </c>
      <c r="Z77" s="31">
        <v>1</v>
      </c>
    </row>
    <row r="78" spans="1:26" ht="65.25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20" t="s">
        <v>107</v>
      </c>
      <c r="S78" s="24" t="s">
        <v>7</v>
      </c>
      <c r="T78" s="24">
        <v>0</v>
      </c>
      <c r="U78" s="24">
        <v>0</v>
      </c>
      <c r="V78" s="24">
        <v>0</v>
      </c>
      <c r="W78" s="24">
        <v>0</v>
      </c>
      <c r="X78" s="12">
        <v>0</v>
      </c>
      <c r="Y78" s="31">
        <v>0</v>
      </c>
      <c r="Z78" s="31"/>
    </row>
    <row r="79" spans="1:26" ht="63.75" customHeight="1">
      <c r="A79" s="34"/>
      <c r="B79" s="35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45" t="s">
        <v>77</v>
      </c>
      <c r="S79" s="24" t="s">
        <v>22</v>
      </c>
      <c r="T79" s="30">
        <v>2</v>
      </c>
      <c r="U79" s="30">
        <v>2</v>
      </c>
      <c r="V79" s="30">
        <v>2</v>
      </c>
      <c r="W79" s="30">
        <v>2</v>
      </c>
      <c r="X79" s="12">
        <v>2</v>
      </c>
      <c r="Y79" s="31">
        <v>2</v>
      </c>
      <c r="Z79" s="14">
        <f>SUM(T79:Y79)</f>
        <v>12</v>
      </c>
    </row>
    <row r="80" spans="1:26" ht="62.25" customHeight="1">
      <c r="A80" s="34"/>
      <c r="B80" s="35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46" t="s">
        <v>36</v>
      </c>
      <c r="S80" s="24" t="s">
        <v>99</v>
      </c>
      <c r="T80" s="24">
        <v>1</v>
      </c>
      <c r="U80" s="24">
        <v>1</v>
      </c>
      <c r="V80" s="24">
        <v>1</v>
      </c>
      <c r="W80" s="24">
        <v>1</v>
      </c>
      <c r="X80" s="12">
        <v>1</v>
      </c>
      <c r="Y80" s="31">
        <v>1</v>
      </c>
      <c r="Z80" s="31"/>
    </row>
    <row r="81" spans="1:26" ht="36.75" customHeight="1">
      <c r="A81" s="34"/>
      <c r="B81" s="35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40" t="s">
        <v>78</v>
      </c>
      <c r="S81" s="24" t="s">
        <v>22</v>
      </c>
      <c r="T81" s="24">
        <v>1</v>
      </c>
      <c r="U81" s="24">
        <v>1</v>
      </c>
      <c r="V81" s="24">
        <v>1</v>
      </c>
      <c r="W81" s="24">
        <v>1</v>
      </c>
      <c r="X81" s="12">
        <v>1</v>
      </c>
      <c r="Y81" s="31">
        <v>1</v>
      </c>
      <c r="Z81" s="31">
        <v>6</v>
      </c>
    </row>
    <row r="82" spans="1:26" ht="89.25" customHeight="1">
      <c r="A82" s="34"/>
      <c r="B82" s="35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47" t="s">
        <v>35</v>
      </c>
      <c r="S82" s="24" t="s">
        <v>99</v>
      </c>
      <c r="T82" s="24">
        <v>1</v>
      </c>
      <c r="U82" s="24">
        <v>1</v>
      </c>
      <c r="V82" s="24">
        <v>1</v>
      </c>
      <c r="W82" s="24">
        <v>1</v>
      </c>
      <c r="X82" s="12">
        <v>1</v>
      </c>
      <c r="Y82" s="31">
        <v>1</v>
      </c>
      <c r="Z82" s="31"/>
    </row>
    <row r="83" spans="1:26" ht="39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40" t="s">
        <v>79</v>
      </c>
      <c r="S83" s="24" t="s">
        <v>22</v>
      </c>
      <c r="T83" s="24">
        <v>3</v>
      </c>
      <c r="U83" s="24">
        <v>3</v>
      </c>
      <c r="V83" s="24">
        <v>3</v>
      </c>
      <c r="W83" s="24">
        <v>3</v>
      </c>
      <c r="X83" s="16">
        <v>3</v>
      </c>
      <c r="Y83" s="31">
        <v>3</v>
      </c>
      <c r="Z83" s="31">
        <v>18</v>
      </c>
    </row>
  </sheetData>
  <mergeCells count="21">
    <mergeCell ref="A26:C26"/>
    <mergeCell ref="D26:E26"/>
    <mergeCell ref="F26:G26"/>
    <mergeCell ref="H26:Q26"/>
    <mergeCell ref="A22:U22"/>
    <mergeCell ref="A23:V23"/>
    <mergeCell ref="A24:Z24"/>
    <mergeCell ref="A14:Z14"/>
    <mergeCell ref="T25:Y25"/>
    <mergeCell ref="R25:R26"/>
    <mergeCell ref="S25:S26"/>
    <mergeCell ref="A20:U20"/>
    <mergeCell ref="A21:U21"/>
    <mergeCell ref="A25:Q25"/>
    <mergeCell ref="A11:Z11"/>
    <mergeCell ref="A13:Z13"/>
    <mergeCell ref="A1:Z3"/>
    <mergeCell ref="U7:Z7"/>
    <mergeCell ref="U8:Z8"/>
    <mergeCell ref="U5:Z5"/>
    <mergeCell ref="U6:Z6"/>
  </mergeCells>
  <phoneticPr fontId="8" type="noConversion"/>
  <pageMargins left="0.15748031496062992" right="0.19685039370078741" top="0.39370078740157483" bottom="0.23622047244094491" header="0.15748031496062992" footer="0.15748031496062992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2016-04-12T11:33:54Z</cp:lastPrinted>
  <dcterms:created xsi:type="dcterms:W3CDTF">2006-09-28T05:33:49Z</dcterms:created>
  <dcterms:modified xsi:type="dcterms:W3CDTF">2016-04-12T11:34:28Z</dcterms:modified>
</cp:coreProperties>
</file>